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leidoscorpus-my.sharepoint.us/personal/ngovn_leidos_com/Documents/Documents/"/>
    </mc:Choice>
  </mc:AlternateContent>
  <xr:revisionPtr revIDLastSave="16" documentId="8_{D8F7374B-A6FF-46D5-8C3C-5176960ED647}" xr6:coauthVersionLast="47" xr6:coauthVersionMax="47" xr10:uidLastSave="{66F08CDE-93DA-4FC7-B900-08F60051AEBF}"/>
  <bookViews>
    <workbookView xWindow="28680" yWindow="-120" windowWidth="29040" windowHeight="15720" xr2:uid="{00000000-000D-0000-FFFF-FFFF00000000}"/>
  </bookViews>
  <sheets>
    <sheet name="Table Name &amp; Description" sheetId="58" r:id="rId1"/>
    <sheet name="1" sheetId="4" r:id="rId2"/>
    <sheet name="2" sheetId="8" r:id="rId3"/>
    <sheet name="3" sheetId="35" r:id="rId4"/>
    <sheet name="4" sheetId="34" r:id="rId5"/>
    <sheet name="5" sheetId="10" r:id="rId6"/>
    <sheet name="6" sheetId="36" r:id="rId7"/>
    <sheet name="7" sheetId="37" r:id="rId8"/>
    <sheet name="8" sheetId="14" r:id="rId9"/>
    <sheet name="9" sheetId="15" r:id="rId10"/>
    <sheet name="10" sheetId="13" r:id="rId11"/>
    <sheet name="11" sheetId="38" r:id="rId12"/>
    <sheet name="12" sheetId="39" r:id="rId13"/>
    <sheet name="13" sheetId="40" r:id="rId14"/>
    <sheet name="14" sheetId="17" r:id="rId15"/>
    <sheet name="15" sheetId="19" r:id="rId16"/>
    <sheet name="16" sheetId="20" r:id="rId17"/>
    <sheet name="17" sheetId="21" r:id="rId18"/>
    <sheet name="18" sheetId="16" r:id="rId19"/>
    <sheet name="19" sheetId="28" r:id="rId20"/>
    <sheet name="20" sheetId="29" r:id="rId21"/>
    <sheet name="21" sheetId="31" r:id="rId22"/>
    <sheet name="22" sheetId="33" r:id="rId23"/>
    <sheet name="23" sheetId="26" r:id="rId24"/>
    <sheet name="24" sheetId="42" r:id="rId25"/>
  </sheets>
  <definedNames>
    <definedName name="_xlnm._FilterDatabase" localSheetId="0" hidden="1">'Table Name &amp; Description'!$B$2:$D$2</definedName>
  </definedNames>
  <calcPr calcId="191029"/>
  <pivotCaches>
    <pivotCache cacheId="0" r:id="rId26"/>
    <pivotCache cacheId="1" r:id="rId27"/>
    <pivotCache cacheId="2" r:id="rId28"/>
    <pivotCache cacheId="3" r:id="rId29"/>
    <pivotCache cacheId="4" r:id="rId30"/>
    <pivotCache cacheId="5" r:id="rId31"/>
    <pivotCache cacheId="6" r:id="rId32"/>
    <pivotCache cacheId="7" r:id="rId33"/>
    <pivotCache cacheId="8" r:id="rId34"/>
    <pivotCache cacheId="9" r:id="rId35"/>
    <pivotCache cacheId="10" r:id="rId36"/>
    <pivotCache cacheId="11" r:id="rId37"/>
    <pivotCache cacheId="12" r:id="rId38"/>
    <pivotCache cacheId="13" r:id="rId39"/>
    <pivotCache cacheId="14" r:id="rId40"/>
    <pivotCache cacheId="15" r:id="rId41"/>
    <pivotCache cacheId="16" r:id="rId42"/>
    <pivotCache cacheId="17" r:id="rId43"/>
    <pivotCache cacheId="18" r:id="rId44"/>
    <pivotCache cacheId="19" r:id="rId45"/>
    <pivotCache cacheId="20" r:id="rId46"/>
    <pivotCache cacheId="21" r:id="rId4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58" l="1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4" i="58"/>
  <c r="C3" i="5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">
    <s v="ThisWorkbookDataModel"/>
    <s v="{[oli].[Opportunity.ProgramLOB__c].&amp;[CREEM]}"/>
    <s v="{[oli].[Opportunity.ProgramLOB__c].&amp;[CBEEM]}"/>
    <s v="{[oli].[Opportunity.ProgramLOB__c].&amp;[BEEM]}"/>
    <s v="{[oli].[Opportunity.ProgramLOB__c].&amp;[BESM]}"/>
    <s v="{[oli].[Opportunity.ProgramLOB__c].&amp;[BHTR]}"/>
    <s v="{[oli].[Opportunity.ProgramLOB__c].&amp;[REEM]}"/>
    <s v="{[oli].[Opportunity.ProgramLOB__c].&amp;[RESM]}"/>
    <s v="{[oli].[Opportunity.ProgramLOB__c].&amp;[RHTR]}"/>
    <s v="{[oli].[Opportunity.ProgramChannel__c].&amp;[Energy Advantage]}"/>
  </metadataStrings>
  <mdxMetadata count="9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</mdx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<sst xmlns="http://schemas.openxmlformats.org/spreadsheetml/2006/main" count="1276" uniqueCount="495">
  <si>
    <t>Oahu</t>
  </si>
  <si>
    <t>REEM</t>
  </si>
  <si>
    <t>R</t>
  </si>
  <si>
    <t>None</t>
  </si>
  <si>
    <t>Pono Home</t>
  </si>
  <si>
    <t>RHTR</t>
  </si>
  <si>
    <t>Custom</t>
  </si>
  <si>
    <t>LIGHTING UNLIMITED</t>
  </si>
  <si>
    <t>BEEM</t>
  </si>
  <si>
    <t>J</t>
  </si>
  <si>
    <t>Illuminage Group LLC</t>
  </si>
  <si>
    <t>GridPoint, Inc.</t>
  </si>
  <si>
    <t>BHTR</t>
  </si>
  <si>
    <t>21st Century Lighting</t>
  </si>
  <si>
    <t>LED Hawaii</t>
  </si>
  <si>
    <t>Alpha Electric Supply</t>
  </si>
  <si>
    <t>Light Bulbs Plus LLC</t>
  </si>
  <si>
    <t>Maui</t>
  </si>
  <si>
    <t>Read Lighting, Inc.</t>
  </si>
  <si>
    <t>Non-CEA</t>
  </si>
  <si>
    <t>G</t>
  </si>
  <si>
    <t>Graybar Electric Co.</t>
  </si>
  <si>
    <t>CBEEM</t>
  </si>
  <si>
    <t>Alltemp Inc</t>
  </si>
  <si>
    <t>The Light Bulb Source</t>
  </si>
  <si>
    <t>Dial Electric Supply Company</t>
  </si>
  <si>
    <t>RESM</t>
  </si>
  <si>
    <t>D</t>
  </si>
  <si>
    <t>GLOBAL VALUE LIGHTING</t>
  </si>
  <si>
    <t>Energy Advantage</t>
  </si>
  <si>
    <t>Pangilinan Electric LLC</t>
  </si>
  <si>
    <t>AESolutions</t>
  </si>
  <si>
    <t>Molokai</t>
  </si>
  <si>
    <t>Residential A/C Tune Up</t>
  </si>
  <si>
    <t>Correa Electric, LLC</t>
  </si>
  <si>
    <t>Energy Management Consulting &amp; Construction, LLC (EMCC)</t>
  </si>
  <si>
    <t>P</t>
  </si>
  <si>
    <t>BESM</t>
  </si>
  <si>
    <t>Grainger Industrial Supply</t>
  </si>
  <si>
    <t>Applicant</t>
  </si>
  <si>
    <t>Hawaii Energy Systems, LLC</t>
  </si>
  <si>
    <t>Hawaii Air Conditioning</t>
  </si>
  <si>
    <t>Bargreen Ellingson</t>
  </si>
  <si>
    <t>Alaka'i Mechanical Corporation</t>
  </si>
  <si>
    <t>Koo Electric Service</t>
  </si>
  <si>
    <t>Custom Lighting</t>
  </si>
  <si>
    <t>Drainpipe Plumbing &amp; Solar</t>
  </si>
  <si>
    <t>P&amp;S Refrigeration, LLC</t>
  </si>
  <si>
    <t>No Sweat Air Conditioning, Inc.</t>
  </si>
  <si>
    <t>Ameresco Inc.</t>
  </si>
  <si>
    <t>Johnson Controls</t>
  </si>
  <si>
    <t>Dorvin D. Leis Co., Inc</t>
  </si>
  <si>
    <t>Bulbs.com</t>
  </si>
  <si>
    <t>Air Conditioning of Maui, Inc.</t>
  </si>
  <si>
    <t>Hilo Air A/C &amp; Refrigeration LLC</t>
  </si>
  <si>
    <t>Shifted Energy</t>
  </si>
  <si>
    <t>RMI Mechanical, Inc.</t>
  </si>
  <si>
    <t>Hawaii Sheetmetal &amp; Mechanical, Inc</t>
  </si>
  <si>
    <t>Rutan Refrigeration and A/C</t>
  </si>
  <si>
    <t>Standard Air</t>
  </si>
  <si>
    <t>Henriques Electric</t>
  </si>
  <si>
    <t>Hawaii Pacific Solar</t>
  </si>
  <si>
    <t>Energy Optimization Services</t>
  </si>
  <si>
    <t>Leidos Engineering, LLC</t>
  </si>
  <si>
    <t>The Power Connection INC</t>
  </si>
  <si>
    <t>Hawaiian Solar &amp; Plumbing</t>
  </si>
  <si>
    <t>Lanai</t>
  </si>
  <si>
    <t>VALLEY ISLE LIGHTING</t>
  </si>
  <si>
    <t>ETI SOLID STATE LIGHTING</t>
  </si>
  <si>
    <t>BGRID</t>
  </si>
  <si>
    <t>Cornerstone Air Conditioning, Inc.</t>
  </si>
  <si>
    <t>KONA INDUSTRIES, INC.</t>
  </si>
  <si>
    <t>Advanced A/C Contracting</t>
  </si>
  <si>
    <t>Cool X Energy</t>
  </si>
  <si>
    <t>RHA Energy Partners, LLC.</t>
  </si>
  <si>
    <t>Certified Air Conditioning LLC</t>
  </si>
  <si>
    <t>Doonwood Engineering, Inc.</t>
  </si>
  <si>
    <t>Air Masters Inc.</t>
  </si>
  <si>
    <t>Energy Advisors</t>
  </si>
  <si>
    <t>Masters Mechanical Air Conditioning, LLC</t>
  </si>
  <si>
    <t>Kevin's Refrigeration &amp; A/C Service, LLC</t>
  </si>
  <si>
    <t>Pristine Air Conditioning</t>
  </si>
  <si>
    <t>Accounting</t>
  </si>
  <si>
    <t>Aloha State Refrigeration and Air Conditioning, Inc.</t>
  </si>
  <si>
    <t>Big Island Mechanical and construction</t>
  </si>
  <si>
    <t>Submetering</t>
  </si>
  <si>
    <t>PROGRESSIVE AIR CONDITIONING</t>
  </si>
  <si>
    <t>RM A/C Services</t>
  </si>
  <si>
    <t>Calvin's Air Conditioning &amp; Refrigeration</t>
  </si>
  <si>
    <t>KK Air Conditioning LLC</t>
  </si>
  <si>
    <t>Dalkia Energy Solutions</t>
  </si>
  <si>
    <t>Air Source Air Conditioning</t>
  </si>
  <si>
    <t>Air Conditioning Concepts</t>
  </si>
  <si>
    <t>CLK Mechanical LLC</t>
  </si>
  <si>
    <t>Windward Air Conditioning, Inc.</t>
  </si>
  <si>
    <t>Solar Services Hawaii</t>
  </si>
  <si>
    <t>C2C Solar LLC</t>
  </si>
  <si>
    <t>CREEM</t>
  </si>
  <si>
    <t>Shobu's Refrigeration &amp; A/C, inc.</t>
  </si>
  <si>
    <t>Precision Air Conditioning, Inc.</t>
  </si>
  <si>
    <t>Integrity Systems LLC</t>
  </si>
  <si>
    <t>Hilo Mechanical Inc.</t>
  </si>
  <si>
    <t>Big Island Electric, Inc.</t>
  </si>
  <si>
    <t>Craig's Air Conditioning</t>
  </si>
  <si>
    <t>Sturdevant Refrigeration  &amp; Air</t>
  </si>
  <si>
    <t>Quantity</t>
  </si>
  <si>
    <t>Solar Water Heater</t>
  </si>
  <si>
    <t>Solar Water Heater Tune Up</t>
  </si>
  <si>
    <t>Central AC Retrofit</t>
  </si>
  <si>
    <t>Window AC Trade-Up</t>
  </si>
  <si>
    <t>LED: Troffer</t>
  </si>
  <si>
    <t>LED: Linear</t>
  </si>
  <si>
    <t>LED: Corn Cob</t>
  </si>
  <si>
    <t>LED: Omni-Directional</t>
  </si>
  <si>
    <t>LED: Directional</t>
  </si>
  <si>
    <t>Non-Qualifying Equipment</t>
  </si>
  <si>
    <t>Refrigerator Trade-Up</t>
  </si>
  <si>
    <t>Window AC Purchase Only</t>
  </si>
  <si>
    <t>LED: Exit Sign</t>
  </si>
  <si>
    <t>Whole House Fan</t>
  </si>
  <si>
    <t>Cost Adder for Fixtures above or out of the reach of a 10' Ladder</t>
  </si>
  <si>
    <t>LED Omni MP [Upstream]</t>
  </si>
  <si>
    <t>LED Omni [Upstream]</t>
  </si>
  <si>
    <t>LED Smart Bulb [Upstream]</t>
  </si>
  <si>
    <t>Home Energy Audit</t>
  </si>
  <si>
    <t>LED A19 [MFDI]</t>
  </si>
  <si>
    <t>Garage Refrigerator Bounty (Recycler Incentive)</t>
  </si>
  <si>
    <t>LED: U-bend</t>
  </si>
  <si>
    <t>Solar Attic Fan</t>
  </si>
  <si>
    <t>LED Downlight [Upstream]</t>
  </si>
  <si>
    <t>LED Candelabra MP [Upstream]</t>
  </si>
  <si>
    <t>LED Omni MP [Online Marketplace]</t>
  </si>
  <si>
    <t>LED Omni [Online Marketplace]</t>
  </si>
  <si>
    <t>Aerator Kitchen [Online Marketplace]</t>
  </si>
  <si>
    <t>Advanced Power Strip - Tier II [Online Marketplace]</t>
  </si>
  <si>
    <t>Advanced Power Strip - Tier I [Online Marketplace]</t>
  </si>
  <si>
    <t>LED Reflector MP [Online Marketplace]</t>
  </si>
  <si>
    <t>Heat Pump Water Heater [Upstream]</t>
  </si>
  <si>
    <t>LED Candelabra [Upstream]</t>
  </si>
  <si>
    <t>Retro-Commissioning</t>
  </si>
  <si>
    <t>LED Shop Light [Upstream]</t>
  </si>
  <si>
    <t>LED MR MP [Upstream]</t>
  </si>
  <si>
    <t>Combination Oven</t>
  </si>
  <si>
    <t>LED Downlight MP [Upstream]</t>
  </si>
  <si>
    <t>Energy Recovery Grant</t>
  </si>
  <si>
    <t>Showerhead Fixed [MFDI]</t>
  </si>
  <si>
    <t>Advanced Power Strip - Tier I [MFDI]</t>
  </si>
  <si>
    <t>Showerhead Handheld [MFDI]</t>
  </si>
  <si>
    <t>LED BR30 [MFDI]</t>
  </si>
  <si>
    <t>Controls: Guest Room Energy Management System</t>
  </si>
  <si>
    <t>DR: Grid-Interactive WH</t>
  </si>
  <si>
    <t>LED: Refrigerated Case Lighting</t>
  </si>
  <si>
    <t>LED: Hardwired Recessed Can Kit</t>
  </si>
  <si>
    <t>Hawaiian Building Maintenance</t>
  </si>
  <si>
    <t>Chiller (Path B)</t>
  </si>
  <si>
    <t>Air Conditioners and Condensing Units: Split VRF (Tier 1)</t>
  </si>
  <si>
    <t>LED: Decorative</t>
  </si>
  <si>
    <t>Controls: Occupancy Sensor</t>
  </si>
  <si>
    <t>Booster Pumps</t>
  </si>
  <si>
    <t>Window Film</t>
  </si>
  <si>
    <t>Fluorescent: Delamping</t>
  </si>
  <si>
    <t>ECM Fan Motor</t>
  </si>
  <si>
    <t>PV Water Heating</t>
  </si>
  <si>
    <t>Dishwasher [Upstream]</t>
  </si>
  <si>
    <t>Clothes Washers - Tier I [Upstream]</t>
  </si>
  <si>
    <t>Freezer [Upstream]</t>
  </si>
  <si>
    <t>Clothes Washers - Tier II [Upstream]</t>
  </si>
  <si>
    <t>Smart Thermostats [Upstream]</t>
  </si>
  <si>
    <t>Dehumidifiers [Upstream]</t>
  </si>
  <si>
    <t>Clothes Dryers [Upstream]</t>
  </si>
  <si>
    <t>LED Reflector [Online Marketplace]</t>
  </si>
  <si>
    <t>Showerhead [Online Marketplace]</t>
  </si>
  <si>
    <t>Power Switch [Online Marketplace]</t>
  </si>
  <si>
    <t>Garage Freezer Bounty (Recycler Incentive)</t>
  </si>
  <si>
    <t>Aerator Bathroom [Online Marketplace]</t>
  </si>
  <si>
    <t>Clothes Washers - Tier III [Upstream]</t>
  </si>
  <si>
    <t>Reach-In Refrigerator</t>
  </si>
  <si>
    <t>Reach-In Freezer</t>
  </si>
  <si>
    <t>Energy Insider Reward</t>
  </si>
  <si>
    <t>VFD: Fan</t>
  </si>
  <si>
    <t>High Efficiency Evaporators</t>
  </si>
  <si>
    <t>LED String Light [Online Marketplace]</t>
  </si>
  <si>
    <t>LED MR16 (GU10) [MFDI]</t>
  </si>
  <si>
    <t>Heat Pumps: VRF (Tier 1)</t>
  </si>
  <si>
    <t>Heat Pumps: Packaged (Tier 1)</t>
  </si>
  <si>
    <t>AC &amp; Condensing Units: Split (Tier 1)</t>
  </si>
  <si>
    <t>AC &amp; Condensing Units: Split VRF (Tier 1)</t>
  </si>
  <si>
    <t>DR: Smart Device (Custom Entry)</t>
  </si>
  <si>
    <t>Energy Study Grant</t>
  </si>
  <si>
    <t>AC &amp; Condensing Units: Packaged VRF (Tier 1)</t>
  </si>
  <si>
    <t>FEIT ELECTRIC COMPANY</t>
  </si>
  <si>
    <t>LEEDARSON AMERICA, INC.</t>
  </si>
  <si>
    <t>ELONG INTERNATIONAL</t>
  </si>
  <si>
    <t>Hawaii</t>
  </si>
  <si>
    <t>GE LIGHTING</t>
  </si>
  <si>
    <t>Grand Total</t>
  </si>
  <si>
    <t>Incentive Amount</t>
  </si>
  <si>
    <t>Incentive Amount (%)</t>
  </si>
  <si>
    <t>Program-lvl kW</t>
  </si>
  <si>
    <t>Program-lvl kW (%)</t>
  </si>
  <si>
    <t>Program-lvl kWh</t>
  </si>
  <si>
    <t>Program-lvl kWh (%)</t>
  </si>
  <si>
    <t>Program-lvl Lifetime kWh</t>
  </si>
  <si>
    <t>Program-lvl Lifetime kWh (%)</t>
  </si>
  <si>
    <t>Customer-lvl Net TRB</t>
  </si>
  <si>
    <t>Customer-lvl Net TRB (%)</t>
  </si>
  <si>
    <t># of Rebates</t>
  </si>
  <si>
    <t># of Rebates (%)</t>
  </si>
  <si>
    <t>Program-lvl kWh Savings</t>
  </si>
  <si>
    <t>Program-lvl kWh Savings (%)</t>
  </si>
  <si>
    <t>Customer Annual Bill Savings</t>
  </si>
  <si>
    <t>Total Customer Annual Bill Savings</t>
  </si>
  <si>
    <t>Customer-lvl kWh Savings</t>
  </si>
  <si>
    <t>Total Customer-lvl kWh Savings</t>
  </si>
  <si>
    <t>Customer Lifetime Bill Savings</t>
  </si>
  <si>
    <t>Total Customer Lifetime Bill Savings</t>
  </si>
  <si>
    <t>Customer-lvl Lifetime kWh Savings</t>
  </si>
  <si>
    <t>Total Customer-lvl Lifetime kWh Savings</t>
  </si>
  <si>
    <t>System-lvl kW</t>
  </si>
  <si>
    <t>System-lvl kW (%)</t>
  </si>
  <si>
    <t>System-lvl kWh</t>
  </si>
  <si>
    <t>System-lvl kWh (%)</t>
  </si>
  <si>
    <t>System-lvl Lifetime kWh</t>
  </si>
  <si>
    <t>System-lvl Lifetime kWh (%)</t>
  </si>
  <si>
    <t>Customer-lvl kW</t>
  </si>
  <si>
    <t>Customer-lvl kW (%)</t>
  </si>
  <si>
    <t>Customer-lvl kWh</t>
  </si>
  <si>
    <t>Customer-lvl kWh (%)</t>
  </si>
  <si>
    <t>Customer-lvl Lifetime kWh</t>
  </si>
  <si>
    <t>Customer-lvl Lifetime kWh (%)</t>
  </si>
  <si>
    <t>Average System Loss Factor</t>
  </si>
  <si>
    <t>Program-lvl kW Savings</t>
  </si>
  <si>
    <t>Customer-lvl kW Savings</t>
  </si>
  <si>
    <t>Program-lvl Lifetime kWh Savings</t>
  </si>
  <si>
    <t>Customer Lifetime Bill Savings (%)</t>
  </si>
  <si>
    <t>Customer Annual Bill Savings (%)</t>
  </si>
  <si>
    <t>Garage Refrigerator Bounty</t>
  </si>
  <si>
    <t>Table #</t>
  </si>
  <si>
    <t>New Name</t>
  </si>
  <si>
    <t>Description</t>
  </si>
  <si>
    <t>Customer Level Bill &amp; Energy Savings by Rate Schedule &amp; Island</t>
  </si>
  <si>
    <t>Average annual and lifetime bill savings and energy savings using island-specific and rate schedule-specific effective rates for PY19</t>
  </si>
  <si>
    <t>Key Metrics by Program - Program Level</t>
  </si>
  <si>
    <t>Program level CET performance metrics by Program, including incentives, kW, kWh, TRB, etc.</t>
  </si>
  <si>
    <t>Key Metrics by Program - Customer Level</t>
  </si>
  <si>
    <t>Customer level CET performance metrics by Program, including incentives, kW, kWh, TRB, etc.</t>
  </si>
  <si>
    <t>Key Metrics by Program - System Level</t>
  </si>
  <si>
    <t>System level CET performance metrics by Program, including incentives, kW, kWh, TRB, etc.</t>
  </si>
  <si>
    <t>Key Metrics by Reporting Category</t>
  </si>
  <si>
    <t>Energy &amp; Demand savings by Island - All Levels</t>
  </si>
  <si>
    <t>Energy savings and demand reduction by island at the three tiers of savings levels</t>
  </si>
  <si>
    <t>Energy &amp; Demand savings by Program - All Levels</t>
  </si>
  <si>
    <t>Energy savings and demand reduction by Program at the three tiers of savings levels</t>
  </si>
  <si>
    <t>Energy savings by Island &amp; Program</t>
  </si>
  <si>
    <t>Program level energy savings by island and program</t>
  </si>
  <si>
    <t>Incentives by Island &amp; Program</t>
  </si>
  <si>
    <t>Program level incentives by island and program</t>
  </si>
  <si>
    <t>Incentives by Rate Schedule &amp; Island</t>
  </si>
  <si>
    <t>Incentive distribution by rate schedule and island</t>
  </si>
  <si>
    <t>Program Level Savings by Rate Schedule &amp; Island</t>
  </si>
  <si>
    <t>Program level energy savings and demand reduction by rate schedule and island</t>
  </si>
  <si>
    <t>Program Level Savings by Rate Schedule &amp; Program</t>
  </si>
  <si>
    <t>Program level energy savings and demand reduction by rate schedule and Program</t>
  </si>
  <si>
    <t>Customer Level Savings by Rate Schedule &amp; Program</t>
  </si>
  <si>
    <t>Customer level energy savings and demand reduction by rate schedule and Program</t>
  </si>
  <si>
    <t>Key Metrics by BEEM Equipment Type</t>
  </si>
  <si>
    <t>BEEM program CET performance metrics by Equipment Type, including kW, kWh, TRB, incentives, etc.</t>
  </si>
  <si>
    <t>Key Metrics by CBEEM Equipment Type</t>
  </si>
  <si>
    <t>CBEEM program CET performance metrics by Equipment Type, including kW, kWh, TRB, incentives, etc.</t>
  </si>
  <si>
    <t>Key Metrics by BESM Equipment Type</t>
  </si>
  <si>
    <t>BESM program CET performance metrics by Equipment Type, including kW, kWh, TRB, incentives, etc.</t>
  </si>
  <si>
    <t>Key Metrics by BHTR Equipment Type</t>
  </si>
  <si>
    <t>BHTR program A&amp;A &amp; CET performance metrics by Equipment Type, including kW, kWh, TRB, incentives, etc.</t>
  </si>
  <si>
    <t>Participating Contractors - Business Program</t>
  </si>
  <si>
    <t>List of contractors and CEA's who provided services that qualified for Hawai‘i Energy business rebates in PY19</t>
  </si>
  <si>
    <t>Key Metrics by REEM Equipment Type</t>
  </si>
  <si>
    <t>REEM program CET performance metrics by Equipment Type, including kW, kWh, TRB, incentives, etc.</t>
  </si>
  <si>
    <t>Key Metrics by CREEM Equipment Type</t>
  </si>
  <si>
    <t>CREEM program CET performance metrics by Equipment Type, including kW, kWh, TRB, incentives, etc.</t>
  </si>
  <si>
    <t>Key Metrics by RESM Equipment Type</t>
  </si>
  <si>
    <t>RESM program CET performance metrics by Equipment Type, including kW, kWh, TRB, incentives, etc.</t>
  </si>
  <si>
    <t>Key Metrics by RHTR Equipment Type</t>
  </si>
  <si>
    <t>RHTR program A&amp;A &amp; CET performance metrics by Equipment Type, including kW, kWh, TRB, incentives, etc.</t>
  </si>
  <si>
    <t>Participating Contractors - Residential Program</t>
  </si>
  <si>
    <t>Note: Accounting records are typically payment records or payment adjustments with no savings allocation.</t>
  </si>
  <si>
    <t>List of contractors and CEA's who provided services that qualified for Hawai‘i Energy residential rebates in PY20</t>
  </si>
  <si>
    <r>
      <t xml:space="preserve">CET performance metrics by </t>
    </r>
    <r>
      <rPr>
        <sz val="11"/>
        <rFont val="Calibri"/>
        <family val="2"/>
        <scheme val="minor"/>
      </rPr>
      <t>Equipment Type</t>
    </r>
    <r>
      <rPr>
        <sz val="11"/>
        <color theme="1"/>
        <rFont val="Calibri"/>
        <family val="2"/>
        <scheme val="minor"/>
      </rPr>
      <t xml:space="preserve"> ordered by Program-lvl kWh</t>
    </r>
  </si>
  <si>
    <t>Energy Advantage Count by Island</t>
  </si>
  <si>
    <t>Total Energy Advantage project counts and savings metrics, including customer bill savings</t>
  </si>
  <si>
    <t>Note: Quantities for "Custom" measures are not necessarily by unit since custom measures may incorporate a multitude of different technologies.</t>
  </si>
  <si>
    <t>Video Warehouse, Inc. dba Energy Industries</t>
  </si>
  <si>
    <t>EARTHTRONICS INC</t>
  </si>
  <si>
    <t>Affordable Solar</t>
  </si>
  <si>
    <t>Igloo AC LLC</t>
  </si>
  <si>
    <t>REFRIGERANT RECYCLING INC</t>
  </si>
  <si>
    <t>Alternate Energy Inc.</t>
  </si>
  <si>
    <t>Air Conditioning Essential Services Inc</t>
  </si>
  <si>
    <t>APB Construction Corp.</t>
  </si>
  <si>
    <t>COSTA SALES &amp; SERVICE</t>
  </si>
  <si>
    <t>Air Conditioning Unlimited</t>
  </si>
  <si>
    <t>Kona Air Conditioning</t>
  </si>
  <si>
    <t>Island Solar Service, Inc</t>
  </si>
  <si>
    <t>PHILIPS LIGHTING</t>
  </si>
  <si>
    <t>Gexpro dba Rexel USA Inc.</t>
  </si>
  <si>
    <t>KLITE INTERNATIONAL</t>
  </si>
  <si>
    <t>Poncho's Solar Service</t>
  </si>
  <si>
    <t>Hi-Tech Plumbing Corp</t>
  </si>
  <si>
    <t>Air Solutions  Hawaii</t>
  </si>
  <si>
    <t>D &amp; D Air Conditioning - Refrigeration, LLC</t>
  </si>
  <si>
    <t>Innovative air conditioning LLC</t>
  </si>
  <si>
    <t>Maui Pacific Solar, Inc.</t>
  </si>
  <si>
    <t>Cool Living LLC</t>
  </si>
  <si>
    <t>Sunshine Solar LLC</t>
  </si>
  <si>
    <t>RT's Plumbing, Inc</t>
  </si>
  <si>
    <t>Cooling Hawaii LLC</t>
  </si>
  <si>
    <t>ISLAND MOVERS, INC - Maui</t>
  </si>
  <si>
    <t>HI-Power Solar</t>
  </si>
  <si>
    <t>Mid City Restaurant Supply</t>
  </si>
  <si>
    <t>Kona Solar</t>
  </si>
  <si>
    <t>Ho'a Solar Inc.</t>
  </si>
  <si>
    <t>Solar Help Hawaii</t>
  </si>
  <si>
    <t>C&amp;J Solar Solutions, LLC</t>
  </si>
  <si>
    <t>RMA Services LLC</t>
  </si>
  <si>
    <t>Hawaii Energy Connection</t>
  </si>
  <si>
    <t>OSRAM SYLVANIA PRODUCTS, INC.</t>
  </si>
  <si>
    <t>AC General Air Conditioning, Inc.</t>
  </si>
  <si>
    <t>HOME DEPOT C/O ARTHUR CHRISTIANSON</t>
  </si>
  <si>
    <t>Nexjen Inc</t>
  </si>
  <si>
    <t>ISLAND MOVERS, INC - Big Island</t>
  </si>
  <si>
    <t>RevoluSun, LLC</t>
  </si>
  <si>
    <t>Powersmiths</t>
  </si>
  <si>
    <t>Okahara and Associates, Inc.</t>
  </si>
  <si>
    <t>Sun King, Inc.</t>
  </si>
  <si>
    <t>Keith Shigehara Plumbing, Inc.</t>
  </si>
  <si>
    <t>ALLENS PLUMBING</t>
  </si>
  <si>
    <t>True Green Solar, LLC</t>
  </si>
  <si>
    <t>Pro Plumbing and Solar, LLC</t>
  </si>
  <si>
    <t>TECHNIART INC.</t>
  </si>
  <si>
    <t>FERGUSON</t>
  </si>
  <si>
    <t>Grand Solar, Inc</t>
  </si>
  <si>
    <t>Solar Aide Co.</t>
  </si>
  <si>
    <t>LOWES COMPANIES, INC.</t>
  </si>
  <si>
    <t>Hawaii Lighting Reps</t>
  </si>
  <si>
    <t>Air Conditioning Equipment Services, Inc.</t>
  </si>
  <si>
    <t>BEST BUY STORES L.P.</t>
  </si>
  <si>
    <t>Pacific Air Conditioning &amp; Sheet Metal, LLC</t>
  </si>
  <si>
    <t>CREE</t>
  </si>
  <si>
    <t>Tropical Air Conditioning, Inc.</t>
  </si>
  <si>
    <t>STONE COLD AIR LLC.</t>
  </si>
  <si>
    <t>Air Perfection</t>
  </si>
  <si>
    <t>South Shore Air Conditioning</t>
  </si>
  <si>
    <t>Dakine Air Conditioning &amp; Heating</t>
  </si>
  <si>
    <t>The Aire Conditioner Shoppe</t>
  </si>
  <si>
    <t>Pacific Rim Glass Tinting</t>
  </si>
  <si>
    <t>KW Air Conditioning LLC</t>
  </si>
  <si>
    <t>Ferguson Facility Supply</t>
  </si>
  <si>
    <t>Comfort Solutions Hawaii LLC.</t>
  </si>
  <si>
    <t>Hawaii Fireplaces &amp; Air Conditioning</t>
  </si>
  <si>
    <t>535 Plumbing LLC</t>
  </si>
  <si>
    <t>AKS Mechanical LLC</t>
  </si>
  <si>
    <t>CITY MILL CO LTD</t>
  </si>
  <si>
    <t>Pacific Energy Strategies, LLC</t>
  </si>
  <si>
    <t>Sun Electric &amp; AC Services LLC</t>
  </si>
  <si>
    <t>PACIFIC APPLIANCE GROUP</t>
  </si>
  <si>
    <t>Hi State Services LLC</t>
  </si>
  <si>
    <t>Hawaii Unified</t>
  </si>
  <si>
    <t>B&amp;B Air conditioning repairs and servicing LLC</t>
  </si>
  <si>
    <t>Qualified Plumbing, Inc</t>
  </si>
  <si>
    <t>M. Torigoe Plumbing, Inc.</t>
  </si>
  <si>
    <t>CPR Air Conditioning &amp; Refrigeration</t>
  </si>
  <si>
    <t>Commercial Plumbing, Inc.</t>
  </si>
  <si>
    <t>ALOHA AIR INC</t>
  </si>
  <si>
    <t>Circuit Electric Inc</t>
  </si>
  <si>
    <t>Aloha State Services, ltd.</t>
  </si>
  <si>
    <t>Good Grade Plumbing</t>
  </si>
  <si>
    <t>PhotonWorks Engineering</t>
  </si>
  <si>
    <t>LED Reflector [Upstream]</t>
  </si>
  <si>
    <t>VRF Split System AC</t>
  </si>
  <si>
    <t>Garage Freezer Bounty</t>
  </si>
  <si>
    <t>Window AC Recycler Incentive</t>
  </si>
  <si>
    <t>VFD Pool Pumps</t>
  </si>
  <si>
    <t>Residential Solar Water Heater</t>
  </si>
  <si>
    <t>Ice Machine</t>
  </si>
  <si>
    <t>LED Reflector MP [Upstream]</t>
  </si>
  <si>
    <t>AC &amp; Condensing Units: Split (Tier 2)</t>
  </si>
  <si>
    <t>LED B11 [MFDI]</t>
  </si>
  <si>
    <t>LED PAR38 [MFDI]</t>
  </si>
  <si>
    <t>LED G25 [MFDI]</t>
  </si>
  <si>
    <t>Aerator Bathroom [MFDI]</t>
  </si>
  <si>
    <t>Aerator Kitchen [MFDI]</t>
  </si>
  <si>
    <t>LED PAR20 [MFDI]</t>
  </si>
  <si>
    <t>Code Adoption &amp; Compliance</t>
  </si>
  <si>
    <t>LED Smart Bulb MP [Upstream]</t>
  </si>
  <si>
    <t>Freezer Trade-Up (Bulk)</t>
  </si>
  <si>
    <t>Refrigerator Trade-Up (Bulk)</t>
  </si>
  <si>
    <t>DR: Grid-Interactive Heat Pump WH</t>
  </si>
  <si>
    <t>AC &amp; Condensing Units: Packaged (Tier 1)</t>
  </si>
  <si>
    <t>Residential LED [Upstream]</t>
  </si>
  <si>
    <t>Refrigerator Purchase Only (Bulk)</t>
  </si>
  <si>
    <t>Soundbar</t>
  </si>
  <si>
    <t>DR: Thermostats</t>
  </si>
  <si>
    <t>LED Smart Bulb [Online Marketplace]</t>
  </si>
  <si>
    <t>LED MP [Energy Kit]</t>
  </si>
  <si>
    <t>Demand Control Ventilation</t>
  </si>
  <si>
    <t>LED BR40 [MFDI]</t>
  </si>
  <si>
    <t>LED R20 [MFDI]</t>
  </si>
  <si>
    <t>LED PAR30 [MFDI]</t>
  </si>
  <si>
    <t>Air Purifiers [Midstream]</t>
  </si>
  <si>
    <t>AC &amp; Condensing Units: Packaged (Tier 2)</t>
  </si>
  <si>
    <t>Clothes Washers - Tier I (Bulk)</t>
  </si>
  <si>
    <t>Clothes Dryers (Bulk)</t>
  </si>
  <si>
    <t>Electric Steam Cooker</t>
  </si>
  <si>
    <t>Commercial Dishwasher</t>
  </si>
  <si>
    <t>Appliance Standards</t>
  </si>
  <si>
    <t>AC &amp; Condensing Units: Packaged VRF (Tier 2)</t>
  </si>
  <si>
    <t>Return to List</t>
  </si>
  <si>
    <t>Advanced Power Strip - Tier I [Energy Kit]</t>
  </si>
  <si>
    <t>Tax Amount</t>
  </si>
  <si>
    <t>Note: [# of Rebates] includes Energy Advantage projects that were also awarded grants.</t>
  </si>
  <si>
    <t>Individual Lamp Quantity</t>
  </si>
  <si>
    <t>Opportunity.ProgramChannel__c</t>
  </si>
  <si>
    <t>Opportunity.ProgramLOB__c</t>
  </si>
  <si>
    <t>PACIFIC ENERGY CONCEPTS</t>
  </si>
  <si>
    <t>Standard Sheetmetal and Mechanical, Inc.</t>
  </si>
  <si>
    <t>Quality Air Conditioning &amp; Svc,. Ltd.</t>
  </si>
  <si>
    <t>Wesco Distribution, Inc.</t>
  </si>
  <si>
    <t>ROYAL POOLS OF HAWAII</t>
  </si>
  <si>
    <t>Fridge Wize LLC</t>
  </si>
  <si>
    <t>C-Thru Window Tinting</t>
  </si>
  <si>
    <t>Service Lighting dba Lightbulbs.com</t>
  </si>
  <si>
    <t>Tradewinds Cooling, LLC</t>
  </si>
  <si>
    <t>N. Wasserstrom &amp; Sons</t>
  </si>
  <si>
    <t>Schneider Electric</t>
  </si>
  <si>
    <t>Ron D Electrical LLC</t>
  </si>
  <si>
    <t>Steve's Plumbing and AC</t>
  </si>
  <si>
    <t>United Refrigeration Inc.</t>
  </si>
  <si>
    <t>Paradise Tinting LLC</t>
  </si>
  <si>
    <t>HAMAI APPLIANCE-MAUI</t>
  </si>
  <si>
    <t>Gundaker Works, LLC.</t>
  </si>
  <si>
    <t>Integrity Air Conditioning &amp; Refrigeration LLC</t>
  </si>
  <si>
    <t>Restaurant Equipment Locators</t>
  </si>
  <si>
    <t>Coastal Construction</t>
  </si>
  <si>
    <t>Progressive Electric Co., Inc.</t>
  </si>
  <si>
    <t>Gerard Callo Electric inc</t>
  </si>
  <si>
    <t>EverCharge Hawaii LLC</t>
  </si>
  <si>
    <t>T&amp;T Electric, Inc.</t>
  </si>
  <si>
    <t>SEI Electric</t>
  </si>
  <si>
    <t>Self</t>
  </si>
  <si>
    <t>BriteSwitch</t>
  </si>
  <si>
    <t>La Costa Energy Efficiency Doors, Inc.</t>
  </si>
  <si>
    <t>Green Rebates, LLC</t>
  </si>
  <si>
    <t>Haleakala Services, LLC dba Haleakala Solar</t>
  </si>
  <si>
    <t>Sunny Solutions, Inc</t>
  </si>
  <si>
    <t>KNL PLUMBING LLC</t>
  </si>
  <si>
    <t>Hawaiian Pro AC LLC</t>
  </si>
  <si>
    <t>Maui's Plumbing Connection LLC</t>
  </si>
  <si>
    <t>Big Island Scrap Metal</t>
  </si>
  <si>
    <t>Dynamic Air Inc</t>
  </si>
  <si>
    <t>Cool Guys LLC</t>
  </si>
  <si>
    <t>HOME DEPOT - HONOLULU 1701</t>
  </si>
  <si>
    <t>RevoluSun</t>
  </si>
  <si>
    <t>SALANI POOL &amp; SPA SERVICE</t>
  </si>
  <si>
    <t>Island Cooling LLC</t>
  </si>
  <si>
    <t>Guarantee Air Conditioning Repair, LLC</t>
  </si>
  <si>
    <t>STURDEVANT REFRIGERATION &amp; AIR CONDITIONING, INC</t>
  </si>
  <si>
    <t>Kona Fabricator's  &amp; A/C</t>
  </si>
  <si>
    <t>AC Star</t>
  </si>
  <si>
    <t>Inter Island Solar</t>
  </si>
  <si>
    <t>Calvin's Plumbing, Inc</t>
  </si>
  <si>
    <t>Waialae Plumbing</t>
  </si>
  <si>
    <t>Little Big Plumbing</t>
  </si>
  <si>
    <t>RGRID</t>
  </si>
  <si>
    <t>LED: Downlight</t>
  </si>
  <si>
    <t>Chiller (Path A)</t>
  </si>
  <si>
    <t>Custom: Miscellaneous</t>
  </si>
  <si>
    <t>Convection Ovens</t>
  </si>
  <si>
    <t>Refrigerated Case Door</t>
  </si>
  <si>
    <t>Residential Solar Water Heater (Bulk)</t>
  </si>
  <si>
    <t>Hot Food Holding Cabinet</t>
  </si>
  <si>
    <t>Residential VRF</t>
  </si>
  <si>
    <t>Hawaii Energy Historical Product</t>
  </si>
  <si>
    <t>Custom: Lighting</t>
  </si>
  <si>
    <t>Custom: HVAC</t>
  </si>
  <si>
    <t>Custom: Transformer</t>
  </si>
  <si>
    <t>Custom: Pumps &amp; Motors</t>
  </si>
  <si>
    <t>Custom: Refrigeration</t>
  </si>
  <si>
    <t>Showerhead [Energy Kit]</t>
  </si>
  <si>
    <t>Power Switch [Energy Kit]</t>
  </si>
  <si>
    <t>Solar Water Heater Tune Up (Bulk)</t>
  </si>
  <si>
    <t>Window AC Trade-Up (Bulk)</t>
  </si>
  <si>
    <t>LED Omni [Downstream]</t>
  </si>
  <si>
    <t>LED Specialty [Online Marketplace]</t>
  </si>
  <si>
    <t>LED Specialty [Upstream]</t>
  </si>
  <si>
    <t>LED Specialty MP [Upstream]</t>
  </si>
  <si>
    <t>DR: Smart Electric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</si>
</sst>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#,##0.000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Border="1" applyAlignment="1">
      <alignment horizontal="left"/>
    </xf>
    <xf numFmtId="3" fontId="0" fillId="0" borderId="0" xfId="0" applyNumberFormat="1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42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pivotButton="1" applyBorder="1"/>
    <xf numFmtId="0" fontId="0" fillId="0" borderId="0" xfId="0" applyFill="1" applyBorder="1"/>
    <xf numFmtId="3" fontId="0" fillId="0" borderId="0" xfId="0" applyNumberFormat="1" applyFill="1" applyBorder="1"/>
    <xf numFmtId="42" fontId="0" fillId="0" borderId="0" xfId="0" applyNumberFormat="1" applyFill="1" applyBorder="1"/>
    <xf numFmtId="10" fontId="0" fillId="0" borderId="0" xfId="0" applyNumberFormat="1" applyFill="1" applyBorder="1"/>
    <xf numFmtId="9" fontId="0" fillId="0" borderId="0" xfId="0" applyNumberFormat="1" applyFill="1" applyBorder="1"/>
    <xf numFmtId="0" fontId="2" fillId="0" borderId="3" xfId="1" applyFill="1" applyBorder="1" applyAlignment="1">
      <alignment horizontal="center"/>
    </xf>
    <xf numFmtId="0" fontId="2" fillId="0" borderId="3" xfId="1" applyFill="1" applyBorder="1"/>
    <xf numFmtId="0" fontId="2" fillId="0" borderId="0" xfId="1" applyFill="1"/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0" fontId="2" fillId="0" borderId="2" xfId="1" applyFill="1" applyBorder="1" applyAlignment="1">
      <alignment horizontal="center"/>
    </xf>
    <xf numFmtId="0" fontId="2" fillId="0" borderId="2" xfId="1" applyFill="1" applyBorder="1"/>
    <xf numFmtId="0" fontId="2" fillId="0" borderId="3" xfId="1" applyFill="1" applyBorder="1" applyAlignment="1">
      <alignment horizontal="left"/>
    </xf>
    <xf numFmtId="0" fontId="2" fillId="0" borderId="0" xfId="1" applyFill="1" applyAlignment="1">
      <alignment horizontal="center"/>
    </xf>
    <xf numFmtId="42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6" fillId="0" borderId="2" xfId="2" applyFill="1" applyBorder="1"/>
    <xf numFmtId="0" fontId="7" fillId="0" borderId="0" xfId="0" applyFont="1" applyBorder="1" applyAlignment="1">
      <alignment horizontal="left"/>
    </xf>
    <xf numFmtId="0" fontId="6" fillId="0" borderId="0" xfId="2" applyBorder="1" applyAlignment="1">
      <alignment horizontal="left"/>
    </xf>
    <xf numFmtId="0" fontId="6" fillId="0" borderId="3" xfId="2" applyFill="1" applyBorder="1"/>
    <xf numFmtId="0" fontId="0" fillId="0" borderId="0" xfId="0" applyBorder="1" applyAlignment="1">
      <alignment horizontal="right" inden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 indent="1"/>
    </xf>
    <xf numFmtId="0" fontId="0" fillId="0" borderId="0" xfId="0" applyNumberForma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0" xfId="0" applyNumberFormat="1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0" xfId="2" applyFill="1" applyBorder="1" applyAlignment="1">
      <alignment horizontal="left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577"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left" relativeIndent="1" readingOrder="0"/>
    </dxf>
    <dxf>
      <alignment horizontal="right" indent="1" readingOrder="0"/>
    </dxf>
    <dxf>
      <alignment horizontal="right" readingOrder="0"/>
    </dxf>
    <dxf>
      <alignment horizontal="left" readingOrder="0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/>
    </dxf>
    <dxf>
      <alignment horizontal="left"/>
    </dxf>
    <dxf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right" readingOrder="0"/>
    </dxf>
    <dxf>
      <border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left" readingOrder="0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/>
    </dxf>
    <dxf>
      <alignment horizontal="left"/>
    </dxf>
    <dxf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32" formatCode="_(&quot;$&quot;* #,##0_);_(&quot;$&quot;* \(#,##0\);_(&quot;$&quot;* &quot;-&quot;_);_(@_)"/>
    </dxf>
    <dxf>
      <numFmt numFmtId="14" formatCode="0.00%"/>
    </dxf>
    <dxf>
      <numFmt numFmtId="32" formatCode="_(&quot;$&quot;* #,##0_);_(&quot;$&quot;* \(#,##0\);_(&quot;$&quot;* &quot;-&quot;_);_(@_)"/>
    </dxf>
    <dxf>
      <fill>
        <patternFill patternType="solid">
          <bgColor theme="9" tint="0.79998168889431442"/>
        </patternFill>
      </fill>
    </dxf>
    <dxf>
      <fill>
        <patternFill>
          <bgColor auto="1"/>
        </patternFill>
      </fill>
    </dxf>
    <dxf>
      <alignment horizontal="right" indent="1" readingOrder="0"/>
    </dxf>
    <dxf>
      <alignment horizontal="left" relativeInden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indexed="64"/>
        </top>
      </border>
    </dxf>
    <dxf>
      <border>
        <left style="thin">
          <color indexed="64"/>
        </left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general" indent="0" readingOrder="0"/>
    </dxf>
    <dxf>
      <alignment horizontal="general" indent="0" readingOrder="0"/>
    </dxf>
    <dxf>
      <alignment horizontal="right" indent="1" readingOrder="0"/>
    </dxf>
    <dxf>
      <alignment horizontal="right" indent="1" readingOrder="0"/>
    </dxf>
    <dxf>
      <alignment horizontal="left" relativeIndent="1" readingOrder="0"/>
    </dxf>
    <dxf>
      <alignment horizontal="left" relativeInden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1.xml"/><Relationship Id="rId21" Type="http://schemas.openxmlformats.org/officeDocument/2006/relationships/worksheet" Target="worksheets/sheet21.xml"/><Relationship Id="rId42" Type="http://schemas.openxmlformats.org/officeDocument/2006/relationships/pivotCacheDefinition" Target="pivotCache/pivotCacheDefinition17.xml"/><Relationship Id="rId47" Type="http://schemas.openxmlformats.org/officeDocument/2006/relationships/pivotCacheDefinition" Target="pivotCache/pivotCacheDefinition22.xml"/><Relationship Id="rId63" Type="http://schemas.openxmlformats.org/officeDocument/2006/relationships/customXml" Target="../customXml/item9.xml"/><Relationship Id="rId68" Type="http://schemas.openxmlformats.org/officeDocument/2006/relationships/customXml" Target="../customXml/item14.xml"/><Relationship Id="rId84" Type="http://schemas.openxmlformats.org/officeDocument/2006/relationships/customXml" Target="../customXml/item30.xml"/><Relationship Id="rId89" Type="http://schemas.openxmlformats.org/officeDocument/2006/relationships/customXml" Target="../customXml/item3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pivotCacheDefinition" Target="pivotCache/pivotCacheDefinition7.xml"/><Relationship Id="rId37" Type="http://schemas.openxmlformats.org/officeDocument/2006/relationships/pivotCacheDefinition" Target="pivotCache/pivotCacheDefinition12.xml"/><Relationship Id="rId53" Type="http://schemas.microsoft.com/office/2017/10/relationships/person" Target="persons/person.xml"/><Relationship Id="rId58" Type="http://schemas.openxmlformats.org/officeDocument/2006/relationships/customXml" Target="../customXml/item4.xml"/><Relationship Id="rId74" Type="http://schemas.openxmlformats.org/officeDocument/2006/relationships/customXml" Target="../customXml/item20.xml"/><Relationship Id="rId79" Type="http://schemas.openxmlformats.org/officeDocument/2006/relationships/customXml" Target="../customXml/item25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36.xml"/><Relationship Id="rId95" Type="http://schemas.openxmlformats.org/officeDocument/2006/relationships/customXml" Target="../customXml/item41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43" Type="http://schemas.openxmlformats.org/officeDocument/2006/relationships/pivotCacheDefinition" Target="pivotCache/pivotCacheDefinition18.xml"/><Relationship Id="rId48" Type="http://schemas.openxmlformats.org/officeDocument/2006/relationships/theme" Target="theme/theme1.xml"/><Relationship Id="rId64" Type="http://schemas.openxmlformats.org/officeDocument/2006/relationships/customXml" Target="../customXml/item10.xml"/><Relationship Id="rId69" Type="http://schemas.openxmlformats.org/officeDocument/2006/relationships/customXml" Target="../customXml/item15.xml"/><Relationship Id="rId80" Type="http://schemas.openxmlformats.org/officeDocument/2006/relationships/customXml" Target="../customXml/item26.xml"/><Relationship Id="rId85" Type="http://schemas.openxmlformats.org/officeDocument/2006/relationships/customXml" Target="../customXml/item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8.xml"/><Relationship Id="rId38" Type="http://schemas.openxmlformats.org/officeDocument/2006/relationships/pivotCacheDefinition" Target="pivotCache/pivotCacheDefinition13.xml"/><Relationship Id="rId46" Type="http://schemas.openxmlformats.org/officeDocument/2006/relationships/pivotCacheDefinition" Target="pivotCache/pivotCacheDefinition21.xml"/><Relationship Id="rId59" Type="http://schemas.openxmlformats.org/officeDocument/2006/relationships/customXml" Target="../customXml/item5.xml"/><Relationship Id="rId67" Type="http://schemas.openxmlformats.org/officeDocument/2006/relationships/customXml" Target="../customXml/item13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6.xml"/><Relationship Id="rId54" Type="http://schemas.openxmlformats.org/officeDocument/2006/relationships/calcChain" Target="calcChain.xml"/><Relationship Id="rId62" Type="http://schemas.openxmlformats.org/officeDocument/2006/relationships/customXml" Target="../customXml/item8.xml"/><Relationship Id="rId70" Type="http://schemas.openxmlformats.org/officeDocument/2006/relationships/customXml" Target="../customXml/item16.xml"/><Relationship Id="rId75" Type="http://schemas.openxmlformats.org/officeDocument/2006/relationships/customXml" Target="../customXml/item21.xml"/><Relationship Id="rId83" Type="http://schemas.openxmlformats.org/officeDocument/2006/relationships/customXml" Target="../customXml/item29.xml"/><Relationship Id="rId88" Type="http://schemas.openxmlformats.org/officeDocument/2006/relationships/customXml" Target="../customXml/item34.xml"/><Relationship Id="rId91" Type="http://schemas.openxmlformats.org/officeDocument/2006/relationships/customXml" Target="../customXml/item37.xml"/><Relationship Id="rId96" Type="http://schemas.openxmlformats.org/officeDocument/2006/relationships/customXml" Target="../customXml/item4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3.xml"/><Relationship Id="rId36" Type="http://schemas.openxmlformats.org/officeDocument/2006/relationships/pivotCacheDefinition" Target="pivotCache/pivotCacheDefinition11.xml"/><Relationship Id="rId49" Type="http://schemas.openxmlformats.org/officeDocument/2006/relationships/connections" Target="connections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6.xml"/><Relationship Id="rId44" Type="http://schemas.openxmlformats.org/officeDocument/2006/relationships/pivotCacheDefinition" Target="pivotCache/pivotCacheDefinition19.xml"/><Relationship Id="rId52" Type="http://schemas.openxmlformats.org/officeDocument/2006/relationships/sheetMetadata" Target="metadata.xml"/><Relationship Id="rId60" Type="http://schemas.openxmlformats.org/officeDocument/2006/relationships/customXml" Target="../customXml/item6.xml"/><Relationship Id="rId65" Type="http://schemas.openxmlformats.org/officeDocument/2006/relationships/customXml" Target="../customXml/item11.xml"/><Relationship Id="rId73" Type="http://schemas.openxmlformats.org/officeDocument/2006/relationships/customXml" Target="../customXml/item19.xml"/><Relationship Id="rId78" Type="http://schemas.openxmlformats.org/officeDocument/2006/relationships/customXml" Target="../customXml/item24.xml"/><Relationship Id="rId81" Type="http://schemas.openxmlformats.org/officeDocument/2006/relationships/customXml" Target="../customXml/item27.xml"/><Relationship Id="rId86" Type="http://schemas.openxmlformats.org/officeDocument/2006/relationships/customXml" Target="../customXml/item32.xml"/><Relationship Id="rId94" Type="http://schemas.openxmlformats.org/officeDocument/2006/relationships/customXml" Target="../customXml/item4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pivotCacheDefinition" Target="pivotCache/pivotCacheDefinition14.xml"/><Relationship Id="rId34" Type="http://schemas.openxmlformats.org/officeDocument/2006/relationships/pivotCacheDefinition" Target="pivotCache/pivotCacheDefinition9.xml"/><Relationship Id="rId50" Type="http://schemas.openxmlformats.org/officeDocument/2006/relationships/styles" Target="styles.xml"/><Relationship Id="rId55" Type="http://schemas.openxmlformats.org/officeDocument/2006/relationships/customXml" Target="../customXml/item1.xml"/><Relationship Id="rId76" Type="http://schemas.openxmlformats.org/officeDocument/2006/relationships/customXml" Target="../customXml/item22.xml"/><Relationship Id="rId97" Type="http://schemas.openxmlformats.org/officeDocument/2006/relationships/customXml" Target="../customXml/item43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7.xml"/><Relationship Id="rId92" Type="http://schemas.openxmlformats.org/officeDocument/2006/relationships/customXml" Target="../customXml/item38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4.xml"/><Relationship Id="rId24" Type="http://schemas.openxmlformats.org/officeDocument/2006/relationships/worksheet" Target="worksheets/sheet24.xml"/><Relationship Id="rId40" Type="http://schemas.openxmlformats.org/officeDocument/2006/relationships/pivotCacheDefinition" Target="pivotCache/pivotCacheDefinition15.xml"/><Relationship Id="rId45" Type="http://schemas.openxmlformats.org/officeDocument/2006/relationships/pivotCacheDefinition" Target="pivotCache/pivotCacheDefinition20.xml"/><Relationship Id="rId66" Type="http://schemas.openxmlformats.org/officeDocument/2006/relationships/customXml" Target="../customXml/item12.xml"/><Relationship Id="rId87" Type="http://schemas.openxmlformats.org/officeDocument/2006/relationships/customXml" Target="../customXml/item33.xml"/><Relationship Id="rId61" Type="http://schemas.openxmlformats.org/officeDocument/2006/relationships/customXml" Target="../customXml/item7.xml"/><Relationship Id="rId82" Type="http://schemas.openxmlformats.org/officeDocument/2006/relationships/customXml" Target="../customXml/item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pivotCacheDefinition" Target="pivotCache/pivotCacheDefinition5.xml"/><Relationship Id="rId35" Type="http://schemas.openxmlformats.org/officeDocument/2006/relationships/pivotCacheDefinition" Target="pivotCache/pivotCacheDefinition10.xml"/><Relationship Id="rId56" Type="http://schemas.openxmlformats.org/officeDocument/2006/relationships/customXml" Target="../customXml/item2.xml"/><Relationship Id="rId77" Type="http://schemas.openxmlformats.org/officeDocument/2006/relationships/customXml" Target="../customXml/item23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72" Type="http://schemas.openxmlformats.org/officeDocument/2006/relationships/customXml" Target="../customXml/item18.xml"/><Relationship Id="rId93" Type="http://schemas.openxmlformats.org/officeDocument/2006/relationships/customXml" Target="../customXml/item39.xml"/><Relationship Id="rId98" Type="http://schemas.openxmlformats.org/officeDocument/2006/relationships/customXml" Target="../customXml/item4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20680439813" createdVersion="6" refreshedVersion="8" minRefreshableVersion="3" recordCount="54924" xr:uid="{00000000-000A-0000-FFFF-FFFF58000000}">
  <cacheSource type="worksheet">
    <worksheetSource name="oli"/>
  </cacheSource>
  <cacheFields count="113">
    <cacheField name="Id" numFmtId="0">
      <sharedItems/>
    </cacheField>
    <cacheField name="Name" numFmtId="0">
      <sharedItems/>
    </cacheField>
    <cacheField name="AccountName__c" numFmtId="0">
      <sharedItems containsBlank="1"/>
    </cacheField>
    <cacheField name="Area__c" numFmtId="0">
      <sharedItems containsString="0" containsBlank="1" containsNumber="1" minValue="0" maxValue="20000"/>
    </cacheField>
    <cacheField name="BarrelsOfOil__c" numFmtId="0">
      <sharedItems containsSemiMixedTypes="0" containsString="0" containsNumber="1" minValue="-9.25" maxValue="13091.66"/>
    </cacheField>
    <cacheField name="BuildingVintage__c" numFmtId="0">
      <sharedItems containsBlank="1"/>
    </cacheField>
    <cacheField name="CalculatedIncentiveAmount__c" numFmtId="0">
      <sharedItems containsString="0" containsBlank="1" containsNumber="1" minValue="-36000" maxValue="255600"/>
    </cacheField>
    <cacheField name="CalculatedkWhShiftedSavings__c" numFmtId="0">
      <sharedItems containsString="0" containsBlank="1" containsNumber="1" minValue="0" maxValue="37825.43"/>
    </cacheField>
    <cacheField name="CalculatedkWShiftedSavings__c" numFmtId="0">
      <sharedItems containsString="0" containsBlank="1" containsNumber="1" minValue="-0.47899999999999998" maxValue="7.0490000000000004"/>
    </cacheField>
    <cacheField name="CapacityBTUhLookup__c" numFmtId="0">
      <sharedItems containsString="0" containsBlank="1" containsNumber="1" containsInteger="1" minValue="420" maxValue="435000"/>
    </cacheField>
    <cacheField name="CapacityTons__c" numFmtId="0">
      <sharedItems containsString="0" containsBlank="1" containsNumber="1" minValue="0.74" maxValue="500"/>
    </cacheField>
    <cacheField name="CEERLookup__c" numFmtId="0">
      <sharedItems containsString="0" containsBlank="1" containsNumber="1" minValue="11.3" maxValue="15"/>
    </cacheField>
    <cacheField name="CustomerLevelFlexiblekW__c" numFmtId="0">
      <sharedItems containsString="0" containsBlank="1" containsNumber="1" minValue="1.0009999999999999" maxValue="417.9"/>
    </cacheField>
    <cacheField name="CustomerLevelkW__c" numFmtId="0">
      <sharedItems containsString="0" containsBlank="1" containsNumber="1" minValue="-1.4259999999999999" maxValue="1405.5"/>
    </cacheField>
    <cacheField name="CustomerLevelkWh__c" numFmtId="0">
      <sharedItems containsString="0" containsBlank="1" containsNumber="1" minValue="-7385.57" maxValue="7843834"/>
    </cacheField>
    <cacheField name="CustomerLevelLifetimekWh__c" numFmtId="0">
      <sharedItems containsSemiMixedTypes="0" containsString="0" containsNumber="1" minValue="-184639.25" maxValue="66672589"/>
    </cacheField>
    <cacheField name="CustomerNetTRB__c" numFmtId="0">
      <sharedItems containsSemiMixedTypes="0" containsString="0" containsNumber="1" minValue="-16717.240000000002" maxValue="8473049.3900000006"/>
    </cacheField>
    <cacheField name="CustomerTotalAnnualBillSavings__c" numFmtId="0">
      <sharedItems containsSemiMixedTypes="0" containsString="0" containsNumber="1" minValue="-1983.55" maxValue="2313551.23"/>
    </cacheField>
    <cacheField name="CustomerTotalLifetimeBillSavings__c" numFmtId="0">
      <sharedItems containsSemiMixedTypes="0" containsString="0" containsNumber="1" minValue="-44284.84" maxValue="19665185.469999999"/>
    </cacheField>
    <cacheField name="Description" numFmtId="0">
      <sharedItems containsBlank="1"/>
    </cacheField>
    <cacheField name="EER2Lookup__c" numFmtId="0">
      <sharedItems containsSemiMixedTypes="0" containsString="0" containsNumber="1" minValue="0" maxValue="18"/>
    </cacheField>
    <cacheField name="EERLookup__c" numFmtId="0">
      <sharedItems containsString="0" containsBlank="1" containsNumber="1" minValue="2.88" maxValue="18"/>
    </cacheField>
    <cacheField name="EFLH__c" numFmtId="0">
      <sharedItems containsString="0" containsBlank="1" containsNumber="1" containsInteger="1" minValue="3080" maxValue="3080"/>
    </cacheField>
    <cacheField name="EquipmentReference__c" numFmtId="0">
      <sharedItems containsBlank="1"/>
    </cacheField>
    <cacheField name="EquipmentSize__c" numFmtId="0">
      <sharedItems containsBlank="1"/>
    </cacheField>
    <cacheField name="EquipmentSubType__c" numFmtId="0">
      <sharedItems containsBlank="1"/>
    </cacheField>
    <cacheField name="EquipmentType__c" numFmtId="0">
      <sharedItems containsBlank="1"/>
    </cacheField>
    <cacheField name="ExistingControlType__c" numFmtId="0">
      <sharedItems containsBlank="1"/>
    </cacheField>
    <cacheField name="ExistingControlTypeFactor__c" numFmtId="0">
      <sharedItems containsSemiMixedTypes="0" containsString="0" containsNumber="1" minValue="0.5" maxValue="1"/>
    </cacheField>
    <cacheField name="ExistingEquipmentModel__c" numFmtId="0">
      <sharedItems containsBlank="1"/>
    </cacheField>
    <cacheField name="ExistingEquipmentQuantity__c" numFmtId="0">
      <sharedItems containsString="0" containsBlank="1" containsNumber="1" containsInteger="1" minValue="1" maxValue="316"/>
    </cacheField>
    <cacheField name="ExistingSystemTotalHP__c" numFmtId="0">
      <sharedItems containsString="0" containsBlank="1" containsNumber="1" minValue="7.5" maxValue="50"/>
    </cacheField>
    <cacheField name="ExistingWattsperFixture__c" numFmtId="0">
      <sharedItems containsString="0" containsBlank="1" containsNumber="1" minValue="8" maxValue="1000"/>
    </cacheField>
    <cacheField name="ExternalReferenceID__c" numFmtId="0">
      <sharedItems containsBlank="1"/>
    </cacheField>
    <cacheField name="FacilityType__c" numFmtId="0">
      <sharedItems/>
    </cacheField>
    <cacheField name="FullLoadEfficiency__c" numFmtId="0">
      <sharedItems containsString="0" containsBlank="1" containsNumber="1" minValue="0.54800000000000004" maxValue="10.1"/>
    </cacheField>
    <cacheField name="GreenhouseGasMT__c" numFmtId="0">
      <sharedItems containsSemiMixedTypes="0" containsString="0" containsNumber="1" minValue="-3.98" maxValue="5630.08"/>
    </cacheField>
    <cacheField name="HorsepowerLookup__c" numFmtId="0">
      <sharedItems containsString="0" containsBlank="1" containsNumber="1" minValue="0.03" maxValue="50"/>
    </cacheField>
    <cacheField name="HVACSystemType__c" numFmtId="0">
      <sharedItems containsBlank="1"/>
    </cacheField>
    <cacheField name="IEERLookup__c" numFmtId="0">
      <sharedItems containsString="0" containsBlank="1" containsNumber="1" minValue="12.9" maxValue="31.2"/>
    </cacheField>
    <cacheField name="IFkW__c" numFmtId="0">
      <sharedItems containsString="0" containsBlank="1" containsNumber="1" minValue="0.255" maxValue="0.255"/>
    </cacheField>
    <cacheField name="IFkWh__c" numFmtId="0">
      <sharedItems containsString="0" containsBlank="1" containsNumber="1" minValue="0.13" maxValue="0.13"/>
    </cacheField>
    <cacheField name="IncentiveAmountPerQuantity__c" numFmtId="0">
      <sharedItems containsString="0" containsBlank="1" containsNumber="1" minValue="0" maxValue="1500"/>
    </cacheField>
    <cacheField name="IncentiveAmountPerQuantityFormula__c" numFmtId="0">
      <sharedItems containsString="0" containsBlank="1" containsNumber="1" minValue="0" maxValue="1250"/>
    </cacheField>
    <cacheField name="InstallationDate__c" numFmtId="0">
      <sharedItems containsString="0" containsBlank="1" containsNumber="1" containsInteger="1" minValue="44420" maxValue="45101"/>
    </cacheField>
    <cacheField name="IPLV__c" numFmtId="0">
      <sharedItems containsString="0" containsBlank="1" containsNumber="1" minValue="0.317" maxValue="16.100000000000001"/>
    </cacheField>
    <cacheField name="kWFormula__c" numFmtId="0">
      <sharedItems containsBlank="1"/>
    </cacheField>
    <cacheField name="kWFormulaShifted__c" numFmtId="0">
      <sharedItems containsBlank="1"/>
    </cacheField>
    <cacheField name="kWhFormula__c" numFmtId="0">
      <sharedItems containsBlank="1"/>
    </cacheField>
    <cacheField name="kWhFormulaShifted__c" numFmtId="0">
      <sharedItems containsBlank="1"/>
    </cacheField>
    <cacheField name="kWhPerQuantity__c" numFmtId="0">
      <sharedItems containsString="0" containsBlank="1" containsNumber="1" minValue="0" maxValue="15687668"/>
    </cacheField>
    <cacheField name="kWhPerQuantityShifted__c" numFmtId="0">
      <sharedItems containsString="0" containsBlank="1" containsNumber="1" minValue="2.97" maxValue="245.64"/>
    </cacheField>
    <cacheField name="kWPerQuantity__c" numFmtId="0">
      <sharedItems containsString="0" containsBlank="1" containsNumber="1" minValue="0" maxValue="2811"/>
    </cacheField>
    <cacheField name="kWPerQuantityShifted__c" numFmtId="0">
      <sharedItems containsString="0" containsBlank="1" containsNumber="1" minValue="1E-3" maxValue="3.4000000000000002E-2"/>
    </cacheField>
    <cacheField name="LampQty__c" numFmtId="0">
      <sharedItems containsString="0" containsBlank="1" containsNumber="1" containsInteger="1" minValue="1" maxValue="140"/>
    </cacheField>
    <cacheField name="LookupParameters__c" numFmtId="0">
      <sharedItems containsBlank="1"/>
    </cacheField>
    <cacheField name="Manufacturer__c" numFmtId="0">
      <sharedItems containsBlank="1"/>
    </cacheField>
    <cacheField name="Model__c" numFmtId="0">
      <sharedItems containsBlank="1"/>
    </cacheField>
    <cacheField name="NetToGrossRatio__c" numFmtId="0">
      <sharedItems containsSemiMixedTypes="0" containsString="0" containsNumber="1" minValue="0.57499999999999996" maxValue="1"/>
    </cacheField>
    <cacheField name="NewSystemTotalHP__c" numFmtId="0">
      <sharedItems containsString="0" containsBlank="1" containsNumber="1" minValue="7.5" maxValue="45"/>
    </cacheField>
    <cacheField name="Occupancy__c" numFmtId="0">
      <sharedItems containsString="0" containsBlank="1" containsNumber="1" minValue="3.16" maxValue="3.16"/>
    </cacheField>
    <cacheField name="OpportunityId" numFmtId="0">
      <sharedItems/>
    </cacheField>
    <cacheField name="ProgramLevelFlexiblekW__c" numFmtId="0">
      <sharedItems containsSemiMixedTypes="0" containsString="0" containsNumber="1" minValue="0" maxValue="438.19299999999998"/>
    </cacheField>
    <cacheField name="ProgramLevelkW__c" numFmtId="0">
      <sharedItems containsString="0" containsBlank="1" containsNumber="1" minValue="-1.1120000000000001" maxValue="1461.0170000000001"/>
    </cacheField>
    <cacheField name="ProgramLevelkWh__c" numFmtId="0">
      <sharedItems containsString="0" containsBlank="1" containsNumber="1" minValue="-5757.98" maxValue="8153665.4400000004"/>
    </cacheField>
    <cacheField name="ProgramLevelLifetimekWh__c" numFmtId="0">
      <sharedItems containsSemiMixedTypes="0" containsString="0" containsNumber="1" minValue="-143949.38" maxValue="69306156.269999996"/>
    </cacheField>
    <cacheField name="ProposedControlType__c" numFmtId="0">
      <sharedItems containsBlank="1"/>
    </cacheField>
    <cacheField name="ProposedControlTypeFactor__c" numFmtId="0">
      <sharedItems containsSemiMixedTypes="0" containsString="0" containsNumber="1" minValue="0.5" maxValue="1"/>
    </cacheField>
    <cacheField name="ProposedEquipmentModel__c" numFmtId="0">
      <sharedItems containsBlank="1"/>
    </cacheField>
    <cacheField name="ProposedEquipmentQuantity__c" numFmtId="0">
      <sharedItems containsString="0" containsBlank="1" containsNumber="1" containsInteger="1" minValue="1" maxValue="358"/>
    </cacheField>
    <cacheField name="ProposedLampsPerFixture__c" numFmtId="0">
      <sharedItems containsString="0" containsBlank="1" containsNumber="1" containsInteger="1" minValue="1" maxValue="10"/>
    </cacheField>
    <cacheField name="ProposedWattsperFixture__c" numFmtId="0">
      <sharedItems containsString="0" containsBlank="1" containsNumber="1" minValue="1" maxValue="217.01"/>
    </cacheField>
    <cacheField name="ProposedWattsperLamp__c" numFmtId="0">
      <sharedItems containsString="0" containsBlank="1" containsNumber="1" minValue="2.5" maxValue="217.01"/>
    </cacheField>
    <cacheField name="Quantity" numFmtId="0">
      <sharedItems containsSemiMixedTypes="0" containsString="0" containsNumber="1" minValue="-225" maxValue="12238"/>
    </cacheField>
    <cacheField name="SavingsCalculationMethod__c" numFmtId="0">
      <sharedItems/>
    </cacheField>
    <cacheField name="SEER2Lookup__c" numFmtId="0">
      <sharedItems containsSemiMixedTypes="0" containsString="0" containsNumber="1" minValue="0" maxValue="33.1"/>
    </cacheField>
    <cacheField name="SEERLookup__c" numFmtId="0">
      <sharedItems containsString="0" containsBlank="1" containsNumber="1" minValue="15.4" maxValue="33.1"/>
    </cacheField>
    <cacheField name="SpaceAdjustedAnnualHours__c" numFmtId="0">
      <sharedItems containsString="0" containsBlank="1" containsNumber="1" containsInteger="1" minValue="104" maxValue="8736"/>
    </cacheField>
    <cacheField name="SpaceFacilityType__c" numFmtId="0">
      <sharedItems containsBlank="1"/>
    </cacheField>
    <cacheField name="SpacePeakHoursPerWeek__c" numFmtId="0">
      <sharedItems containsString="0" containsBlank="1" containsNumber="1" containsInteger="1" minValue="0" maxValue="28"/>
    </cacheField>
    <cacheField name="SystemLevelFlexiblekW__c" numFmtId="0">
      <sharedItems containsSemiMixedTypes="0" containsString="0" containsNumber="1" minValue="0" maxValue="438.19299999999998"/>
    </cacheField>
    <cacheField name="SystemLevelkW__c" numFmtId="0">
      <sharedItems containsSemiMixedTypes="0" containsString="0" containsNumber="1" minValue="-1.482" maxValue="1461.0170000000001"/>
    </cacheField>
    <cacheField name="SystemLevelkWh__c" numFmtId="0">
      <sharedItems containsSemiMixedTypes="0" containsString="0" containsNumber="1" minValue="-7677.3" maxValue="8153665.4400000004"/>
    </cacheField>
    <cacheField name="SystemLevelLifetimekWh__c" numFmtId="0">
      <sharedItems containsSemiMixedTypes="0" containsString="0" containsNumber="1" minValue="-191932.5" maxValue="69306156.269999996"/>
    </cacheField>
    <cacheField name="SystemLossFactor__c" numFmtId="0">
      <sharedItems containsSemiMixedTypes="0" containsString="0" containsNumber="1" minValue="1.0395000000000001" maxValue="1.0851"/>
    </cacheField>
    <cacheField name="TariffCode__c" numFmtId="0">
      <sharedItems containsSemiMixedTypes="0" containsString="0" containsNumber="1" containsInteger="1" minValue="1" maxValue="5"/>
    </cacheField>
    <cacheField name="TotalHPReduction__c" numFmtId="0">
      <sharedItems containsSemiMixedTypes="0" containsString="0" containsNumber="1" containsInteger="1" minValue="0" maxValue="5"/>
    </cacheField>
    <cacheField name="UsefulLife__c" numFmtId="0">
      <sharedItems containsString="0" containsBlank="1" containsNumber="1" minValue="0" maxValue="25"/>
    </cacheField>
    <cacheField name="UsefulLifeManualEntry__c" numFmtId="0">
      <sharedItems containsString="0" containsBlank="1" containsNumber="1" minValue="5" maxValue="25"/>
    </cacheField>
    <cacheField name="UsefulLifeShiftYear__c" numFmtId="0">
      <sharedItems containsString="0" containsBlank="1" containsNumber="1" minValue="0" maxValue="25"/>
    </cacheField>
    <cacheField name="UsefulLifeShiftYearManualEntry__c" numFmtId="0">
      <sharedItems containsString="0" containsBlank="1" containsNumber="1" minValue="1" maxValue="25"/>
    </cacheField>
    <cacheField name="WaterHeaterType__c" numFmtId="0">
      <sharedItems containsBlank="1"/>
    </cacheField>
    <cacheField name="WattsperMotor__c" numFmtId="0">
      <sharedItems containsString="0" containsBlank="1" containsNumber="1" minValue="0" maxValue="361.5"/>
    </cacheField>
    <cacheField name="WindowOrientation__c" numFmtId="0">
      <sharedItems containsBlank="1"/>
    </cacheField>
    <cacheField name="Opportunity.Account.County__c" numFmtId="0">
      <sharedItems containsBlank="1"/>
    </cacheField>
    <cacheField name="Opportunity.Account.SRATESCH__c" numFmtId="0">
      <sharedItems count="8">
        <s v="P"/>
        <s v="J"/>
        <s v="D"/>
        <s v="G"/>
        <s v="R"/>
        <s v="S" u="1"/>
        <s v="C" u="1"/>
        <s v="F" u="1"/>
      </sharedItems>
    </cacheField>
    <cacheField name="Opportunity.EnergyAlly__r.Name" numFmtId="0">
      <sharedItems containsBlank="1"/>
    </cacheField>
    <cacheField name="Opportunity.Island__c" numFmtId="0">
      <sharedItems count="6">
        <s v="Oahu"/>
        <s v="Hawaii"/>
        <s v="Maui"/>
        <s v="Molokai"/>
        <s v="Lanai"/>
        <s v="Hawaii Island" u="1"/>
      </sharedItems>
    </cacheField>
    <cacheField name="Opportunity.Name" numFmtId="0">
      <sharedItems/>
    </cacheField>
    <cacheField name="Opportunity.Program__r.Name" numFmtId="0">
      <sharedItems/>
    </cacheField>
    <cacheField name="Opportunity.ProgramChannel__c" numFmtId="0">
      <sharedItems/>
    </cacheField>
    <cacheField name="Opportunity.ProgramLOB__c" numFmtId="0">
      <sharedItems count="10">
        <s v="BEEM"/>
        <s v="BESM"/>
        <s v="BHTR"/>
        <s v="CBEEM"/>
        <s v="RHTR"/>
        <s v="CREEM"/>
        <s v="REEM"/>
        <s v="RESM"/>
        <s v="RGRID"/>
        <s v="BGRID"/>
      </sharedItems>
    </cacheField>
    <cacheField name="Opportunity.ProgramSector__c" numFmtId="0">
      <sharedItems/>
    </cacheField>
    <cacheField name="Opportunity.ProgramYear__c" numFmtId="0">
      <sharedItems containsSemiMixedTypes="0" containsString="0" containsNumber="1" containsInteger="1" minValue="2022" maxValue="2022"/>
    </cacheField>
    <cacheField name="Opportunity.SpecialOfferings__c" numFmtId="0">
      <sharedItems containsBlank="1"/>
    </cacheField>
    <cacheField name="Product2.Family" numFmtId="0">
      <sharedItems containsBlank="1"/>
    </cacheField>
    <cacheField name="Product2.kWFormula__c" numFmtId="0">
      <sharedItems containsBlank="1" longText="1"/>
    </cacheField>
    <cacheField name="Product2.kWFormulaShifted__c" numFmtId="0">
      <sharedItems containsBlank="1"/>
    </cacheField>
    <cacheField name="Product2.kWhFormula__c" numFmtId="0">
      <sharedItems containsBlank="1" longText="1"/>
    </cacheField>
    <cacheField name="Product2.kWhFormulaShifted__c" numFmtId="0">
      <sharedItems containsBlank="1"/>
    </cacheField>
    <cacheField name="Product2.UnitsPerSKU__c" numFmtId="0">
      <sharedItems containsString="0" containsBlank="1" containsNumber="1" containsInteger="1" minValue="1" maxValue="12"/>
    </cacheField>
    <cacheField name="Average of 1st Year Impact Cost ($/kWh)" numFmtId="0" formula="CalculatedIncentiveAmount__c/ProgramLevelkWh__c" databaseField="0"/>
    <cacheField name="Average of Lifetime Impact Cost ($/kWh)" numFmtId="0" formula="CalculatedIncentiveAmount__c/ProgramLevelLifetimekWh__c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25810185" createdVersion="5" refreshedVersion="8" minRefreshableVersion="3" recordCount="0" supportSubquery="1" supportAdvancedDrill="1" xr:uid="{00000000-000A-0000-FFFF-FFFFE6000000}">
  <cacheSource type="external" connectionId="1"/>
  <cacheFields count="13">
    <cacheField name="[Measures].[Distinct Count of OpportunityId]" caption="Distinct Count of OpportunityId" numFmtId="0" hierarchy="111" level="32767"/>
    <cacheField name="[Measures].[Sum of CalculatedIncentiveAmount__c]" caption="Sum of CalculatedIncentiveAmount__c" numFmtId="0" hierarchy="114" level="32767"/>
    <cacheField name="[Measures].[Sum of ProgramLevelkW__c]" caption="Sum of ProgramLevelkW__c" numFmtId="0" hierarchy="115" level="32767"/>
    <cacheField name="[Measures].[Sum of ProgramLevelkWh__c]" caption="Sum of ProgramLevelkWh__c" numFmtId="0" hierarchy="116" level="32767"/>
    <cacheField name="[Measures].[Sum of ProgramLevelLifetimekWh__c]" caption="Sum of ProgramLevelLifetimekWh__c" numFmtId="0" hierarchy="117" level="32767"/>
    <cacheField name="[Measures].[Sum of CustomerNetTRB__c]" caption="Sum of CustomerNetTRB__c" numFmtId="0" hierarchy="118" level="32767"/>
    <cacheField name="[oli].[EquipmentType__c].[EquipmentType__c]" caption="EquipmentType__c" numFmtId="0" hierarchy="26" level="1">
      <sharedItems count="153">
        <s v="AC &amp; Condensing Units: Packaged (Tier 1)"/>
        <s v="AC &amp; Condensing Units: Packaged (Tier 2)"/>
        <s v="AC &amp; Condensing Units: Packaged VRF (Tier 1)"/>
        <s v="AC &amp; Condensing Units: Packaged VRF (Tier 2)"/>
        <s v="AC &amp; Condensing Units: Split (Tier 1)"/>
        <s v="AC &amp; Condensing Units: Split (Tier 2)"/>
        <s v="AC &amp; Condensing Units: Split VRF (Tier 1)"/>
        <s v="Accounting"/>
        <s v="Advanced Power Strip - Tier I [Energy Kit]"/>
        <s v="Advanced Power Strip - Tier I [MFDI]"/>
        <s v="Advanced Power Strip - Tier I [Online Marketplace]"/>
        <s v="Advanced Power Strip - Tier II [Online Marketplace]"/>
        <s v="Aerator Bathroom [MFDI]"/>
        <s v="Aerator Bathroom [Online Marketplace]"/>
        <s v="Aerator Kitchen [MFDI]"/>
        <s v="Aerator Kitchen [Online Marketplace]"/>
        <s v="Air Conditioners and Condensing Units: Split VRF (Tier 1)"/>
        <s v="Air Purifiers [Midstream]"/>
        <s v="Appliance Standards"/>
        <s v="Booster Pumps"/>
        <s v="Central AC Retrofit"/>
        <s v="Chiller (Path A)"/>
        <s v="Chiller (Path B)"/>
        <s v="Clothes Dryers (Bulk)"/>
        <s v="Clothes Dryers [Upstream]"/>
        <s v="Clothes Washers - Tier I (Bulk)"/>
        <s v="Clothes Washers - Tier I [Upstream]"/>
        <s v="Clothes Washers - Tier II [Upstream]"/>
        <s v="Clothes Washers - Tier III [Upstream]"/>
        <s v="Code Adoption &amp; Compliance"/>
        <s v="Combination Oven"/>
        <s v="Commercial Dishwasher"/>
        <s v="Controls: Guest Room Energy Management System"/>
        <s v="Controls: Occupancy Sensor"/>
        <s v="Convection Ovens"/>
        <s v="Cost Adder for Fixtures above or out of the reach of a 10' Ladder"/>
        <s v="Custom"/>
        <s v="Custom Lighting"/>
        <s v="Custom: HVAC"/>
        <s v="Custom: Lighting"/>
        <s v="Custom: Miscellaneous"/>
        <s v="Custom: Pumps &amp; Motors"/>
        <s v="Custom: Refrigeration"/>
        <s v="Custom: Transformer"/>
        <s v="Dehumidifiers [Upstream]"/>
        <s v="Demand Control Ventilation"/>
        <s v="Dishwasher [Upstream]"/>
        <s v="DR: Grid-Interactive Heat Pump WH"/>
        <s v="DR: Grid-Interactive WH"/>
        <s v="DR: Smart Device (Custom Entry)"/>
        <s v="DR: Smart Electric Panels"/>
        <s v="DR: Thermostats"/>
        <s v="ECM Fan Motor"/>
        <s v="Electric Steam Cooker"/>
        <s v="Energy Insider Reward"/>
        <s v="Energy Recovery Grant"/>
        <s v="Energy Study Grant"/>
        <s v="Fluorescent: Delamping"/>
        <s v="Freezer [Upstream]"/>
        <s v="Freezer Trade-Up (Bulk)"/>
        <s v="Garage Freezer Bounty"/>
        <s v="Garage Freezer Bounty (Recycler Incentive)"/>
        <s v="Garage Refrigerator Bounty"/>
        <s v="Garage Refrigerator Bounty (Recycler Incentive)"/>
        <s v="Hawaii Energy Historical Product"/>
        <s v="Heat Pump Water Heater [Upstream]"/>
        <s v="Heat Pumps: Packaged (Tier 1)"/>
        <s v="Heat Pumps: VRF (Tier 1)"/>
        <s v="High Efficiency Evaporators"/>
        <s v="Home Energy Audit"/>
        <s v="Hot Food Holding Cabinet"/>
        <s v="Ice Machine"/>
        <s v="LED A19 [MFDI]"/>
        <s v="LED B11 [MFDI]"/>
        <s v="LED BR30 [MFDI]"/>
        <s v="LED BR40 [MFDI]"/>
        <s v="LED Candelabra [Upstream]"/>
        <s v="LED Candelabra MP [Upstream]"/>
        <s v="LED Downlight [Upstream]"/>
        <s v="LED Downlight MP [Upstream]"/>
        <s v="LED G25 [MFDI]"/>
        <s v="LED MP [Energy Kit]"/>
        <s v="LED MR MP [Upstream]"/>
        <s v="LED MR16 (GU10) [MFDI]"/>
        <s v="LED Omni [Downstream]"/>
        <s v="LED Omni [Online Marketplace]"/>
        <s v="LED Omni [Upstream]"/>
        <s v="LED Omni MP [Online Marketplace]"/>
        <s v="LED Omni MP [Upstream]"/>
        <s v="LED PAR20 [MFDI]"/>
        <s v="LED PAR30 [MFDI]"/>
        <s v="LED PAR38 [MFDI]"/>
        <s v="LED R20 [MFDI]"/>
        <s v="LED Reflector [Online Marketplace]"/>
        <s v="LED Reflector [Upstream]"/>
        <s v="LED Reflector MP [Online Marketplace]"/>
        <s v="LED Reflector MP [Upstream]"/>
        <s v="LED Shop Light [Upstream]"/>
        <s v="LED Smart Bulb [Online Marketplace]"/>
        <s v="LED Smart Bulb [Upstream]"/>
        <s v="LED Smart Bulb MP [Upstream]"/>
        <s v="LED Specialty [Online Marketplace]"/>
        <s v="LED Specialty [Upstream]"/>
        <s v="LED Specialty MP [Upstream]"/>
        <s v="LED String Light [Online Marketplace]"/>
        <s v="LED: Corn Cob"/>
        <s v="LED: Decorative"/>
        <s v="LED: Directional"/>
        <s v="LED: Downlight"/>
        <s v="LED: Exit Sign"/>
        <s v="LED: Hardwired Recessed Can Kit"/>
        <s v="LED: Linear"/>
        <s v="LED: Omni-Directional"/>
        <s v="LED: Refrigerated Case Lighting"/>
        <s v="LED: Troffer"/>
        <s v="LED: U-bend"/>
        <s v="Non-Qualifying Equipment"/>
        <s v="Power Switch [Energy Kit]"/>
        <s v="Power Switch [Online Marketplace]"/>
        <s v="PV Water Heating"/>
        <s v="Reach-In Freezer"/>
        <s v="Reach-In Refrigerator"/>
        <s v="Refrigerated Case Door"/>
        <s v="Refrigerator Purchase Only (Bulk)"/>
        <s v="Refrigerator Trade-Up"/>
        <s v="Refrigerator Trade-Up (Bulk)"/>
        <s v="Residential A/C Tune Up"/>
        <s v="Residential LED [Upstream]"/>
        <s v="Residential Solar Water Heater"/>
        <s v="Residential Solar Water Heater (Bulk)"/>
        <s v="Residential VRF"/>
        <s v="Retro-Commissioning"/>
        <s v="Showerhead [Energy Kit]"/>
        <s v="Showerhead [Online Marketplace]"/>
        <s v="Showerhead Fixed [MFDI]"/>
        <s v="Showerhead Handheld [MFDI]"/>
        <s v="Smart Thermostats [Upstream]"/>
        <s v="Solar Attic Fan"/>
        <s v="Solar Water Heater"/>
        <s v="Solar Water Heater Tune Up"/>
        <s v="Solar Water Heater Tune Up (Bulk)"/>
        <s v="Soundbar"/>
        <s v="Submetering"/>
        <s v="Tax Amount"/>
        <s v="VFD Pool Pumps"/>
        <s v="VFD: Fan"/>
        <s v="VRF Split System AC"/>
        <s v="Whole House Fan"/>
        <s v="Window AC Purchase Only"/>
        <s v="Window AC Recycler Incentive"/>
        <s v="Window AC Trade-Up"/>
        <s v="Window AC Trade-Up (Bulk)"/>
        <s v="Window Film"/>
      </sharedItems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3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7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6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0" memberValueDatatype="130" unbalanced="0"/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0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26851855" createdVersion="5" refreshedVersion="8" minRefreshableVersion="3" recordCount="0" supportSubquery="1" supportAdvancedDrill="1" xr:uid="{00000000-000A-0000-FFFF-FFFF43000000}">
  <cacheSource type="external" connectionId="1"/>
  <cacheFields count="11">
    <cacheField name="[Measures].[Sum of CustomerLevelkW__c]" caption="Sum of CustomerLevelkW__c" numFmtId="0" hierarchy="123" level="32767"/>
    <cacheField name="[Measures].[Sum of CustomerLevelkWh__c]" caption="Sum of CustomerLevelkWh__c" numFmtId="0" hierarchy="124" level="32767"/>
    <cacheField name="[Measures].[Sum of CustomerLevelLifetimekWh__c]" caption="Sum of CustomerLevelLifetimekWh__c" numFmtId="0" hierarchy="125" level="32767"/>
    <cacheField name="[oli].[Opportunity.Island__c].[Opportunity.Island__c]" caption="Opportunity.Island__c" numFmtId="0" hierarchy="97" level="1">
      <sharedItems count="5">
        <s v="Hawaii"/>
        <s v="Lanai"/>
        <s v="Maui"/>
        <s v="Molokai"/>
        <s v="Oahu"/>
      </sharedItems>
    </cacheField>
    <cacheField name="[Measures].[Average of SystemLossFactor__c]" caption="Average of SystemLossFactor__c" numFmtId="0" hierarchy="127" level="32767"/>
    <cacheField name="[Measures].[Sum of SystemLevelkW__c]" caption="Sum of SystemLevelkW__c" numFmtId="0" hierarchy="120" level="32767"/>
    <cacheField name="[Measures].[Sum of SystemLevelkWh__c]" caption="Sum of SystemLevelkWh__c" numFmtId="0" hierarchy="121" level="32767"/>
    <cacheField name="[Measures].[Sum of SystemLevelLifetimekWh__c]" caption="Sum of SystemLevelLifetimekWh__c" numFmtId="0" hierarchy="122" level="32767"/>
    <cacheField name="[Measures].[Sum of ProgramLevelkW__c]" caption="Sum of ProgramLevelkW__c" numFmtId="0" hierarchy="115" level="32767"/>
    <cacheField name="[Measures].[Sum of ProgramLevelkWh__c]" caption="Sum of ProgramLevelkWh__c" numFmtId="0" hierarchy="116" level="32767"/>
    <cacheField name="[Measures].[Sum of ProgramLevelLifetimekWh__c]" caption="Sum of ProgramLevelLifetimekWh__c" numFmtId="0" hierarchy="117" level="32767"/>
  </cacheFields>
  <cacheHierarchies count="131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3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0" memberValueDatatype="130" unbalanced="0"/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28935187" createdVersion="5" refreshedVersion="8" minRefreshableVersion="3" recordCount="0" supportSubquery="1" supportAdvancedDrill="1" xr:uid="{00000000-000A-0000-FFFF-FFFF4B000000}">
  <cacheSource type="external" connectionId="1"/>
  <cacheFields count="1">
    <cacheField name="[oli].[Opportunity.EnergyAlly__r.Name].[Opportunity.EnergyAlly__r.Name]" caption="Opportunity.EnergyAlly__r.Name" numFmtId="0" hierarchy="96" level="1">
      <sharedItems count="79">
        <s v="21st Century Lighting"/>
        <s v="Advanced A/C Contracting"/>
        <s v="AESolutions"/>
        <s v="Air Conditioning Concepts"/>
        <s v="Air Conditioning of Maui, Inc."/>
        <s v="Air Masters Inc."/>
        <s v="Air Source Air Conditioning"/>
        <s v="Alaka'i Mechanical Corporation"/>
        <s v="Alltemp Inc"/>
        <s v="Aloha State Refrigeration and Air Conditioning, Inc."/>
        <s v="Alpha Electric Supply"/>
        <s v="Ameresco Inc."/>
        <s v="Applicant"/>
        <s v="Bargreen Ellingson"/>
        <s v="Big Island Electric, Inc."/>
        <s v="Bulbs.com"/>
        <s v="C2C Solar LLC"/>
        <s v="Calvin's Air Conditioning &amp; Refrigeration"/>
        <s v="Certified Air Conditioning LLC"/>
        <s v="CLK Mechanical LLC"/>
        <s v="Cool X Energy"/>
        <s v="Cornerstone Air Conditioning, Inc."/>
        <s v="Correa Electric, LLC"/>
        <s v="Craig's Air Conditioning"/>
        <s v="Dalkia Energy Solutions"/>
        <s v="Dial Electric Supply Company"/>
        <s v="Doonwood Engineering, Inc."/>
        <s v="Dorvin D. Leis Co., Inc"/>
        <s v="Drainpipe Plumbing &amp; Solar"/>
        <s v="Energy Advisors"/>
        <s v="Energy Management Consulting &amp; Construction, LLC (EMCC)"/>
        <s v="Energy Optimization Services"/>
        <s v="GLOBAL VALUE LIGHTING"/>
        <s v="Grainger Industrial Supply"/>
        <s v="Graybar Electric Co."/>
        <s v="GridPoint, Inc."/>
        <s v="Hawaii Air Conditioning"/>
        <s v="Hawaii Energy Systems, LLC"/>
        <s v="Hawaii Pacific Solar"/>
        <s v="Hawaii Sheetmetal &amp; Mechanical, Inc"/>
        <s v="Hawaiian Solar &amp; Plumbing"/>
        <s v="Henriques Electric"/>
        <s v="Hilo Air A/C &amp; Refrigeration LLC"/>
        <s v="Hilo Mechanical Inc."/>
        <s v="Illuminage Group LLC"/>
        <s v="Integrity Systems LLC"/>
        <s v="Johnson Controls"/>
        <s v="Kevin's Refrigeration &amp; A/C Service, LLC"/>
        <s v="KK Air Conditioning LLC"/>
        <s v="KONA INDUSTRIES, INC."/>
        <s v="Koo Electric Service"/>
        <s v="LED Hawaii"/>
        <s v="Leidos Engineering, LLC"/>
        <s v="Light Bulbs Plus LLC"/>
        <s v="LIGHTING UNLIMITED"/>
        <s v="Masters Mechanical Air Conditioning, LLC"/>
        <s v="No Sweat Air Conditioning, Inc."/>
        <s v="Non-CEA"/>
        <s v="None"/>
        <s v="P&amp;S Refrigeration, LLC"/>
        <s v="Pangilinan Electric LLC"/>
        <s v="Pono Home"/>
        <s v="Precision Air Conditioning, Inc."/>
        <s v="Pristine Air Conditioning"/>
        <s v="PROGRESSIVE AIR CONDITIONING"/>
        <s v="Read Lighting, Inc."/>
        <s v="RHA Energy Partners, LLC."/>
        <s v="RM A/C Services"/>
        <s v="RMI Mechanical, Inc."/>
        <s v="Rutan Refrigeration and A/C"/>
        <s v="Shifted Energy"/>
        <s v="Shobu's Refrigeration &amp; A/C, inc."/>
        <s v="Solar Services Hawaii"/>
        <s v="Standard Air"/>
        <s v="Sturdevant Refrigeration  &amp; Air"/>
        <s v="The Light Bulb Source"/>
        <s v="The Power Connection INC"/>
        <s v="VALLEY ISLE LIGHTING"/>
        <s v="Windward Air Conditioning, Inc."/>
      </sharedItems>
    </cacheField>
  </cacheFields>
  <cacheHierarchies count="131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0" memberValueDatatype="130" unbalanced="0"/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29976849" createdVersion="5" refreshedVersion="8" minRefreshableVersion="3" recordCount="0" supportSubquery="1" supportAdvancedDrill="1" xr:uid="{00000000-000A-0000-FFFF-FFFF49000000}">
  <cacheSource type="external" connectionId="1"/>
  <cacheFields count="13">
    <cacheField name="[Measures].[Sum of CalculatedIncentiveAmount__c]" caption="Sum of CalculatedIncentiveAmount__c" numFmtId="0" hierarchy="114" level="32767"/>
    <cacheField name="[Measures].[Sum of ProgramLevelkW__c]" caption="Sum of ProgramLevelkW__c" numFmtId="0" hierarchy="115" level="32767"/>
    <cacheField name="[Measures].[Sum of ProgramLevelkWh__c]" caption="Sum of ProgramLevelkWh__c" numFmtId="0" hierarchy="116" level="32767"/>
    <cacheField name="[Measures].[Sum of ProgramLevelLifetimekWh__c]" caption="Sum of ProgramLevelLifetimekWh__c" numFmtId="0" hierarchy="117" level="32767"/>
    <cacheField name="[Measures].[Sum of CustomerNetTRB__c]" caption="Sum of CustomerNetTRB__c" numFmtId="0" hierarchy="118" level="32767"/>
    <cacheField name="[oli].[EquipmentType__c].[EquipmentType__c]" caption="EquipmentType__c" numFmtId="0" hierarchy="26" level="1">
      <sharedItems count="2">
        <s v="Custom"/>
        <s v="Custom: Miscellaneous"/>
      </sharedItems>
    </cacheField>
    <cacheField name="[Measures].[Sum of Quantity]" caption="Sum of Quantity" numFmtId="0" hierarchy="119" level="32767"/>
    <cacheField name="[oli].[Opportunity.ProgramLOB__c].[Opportunity.ProgramLOB__c]" caption="Opportunity.ProgramLOB__c" numFmtId="0" hierarchy="101" level="1">
      <sharedItems containsSemiMixedTypes="0" containsNonDate="0" containsString="0"/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6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31018519" createdVersion="5" refreshedVersion="8" minRefreshableVersion="3" recordCount="0" supportSubquery="1" supportAdvancedDrill="1" xr:uid="{00000000-000A-0000-FFFF-FFFF4F000000}">
  <cacheSource type="external" connectionId="1"/>
  <cacheFields count="13">
    <cacheField name="[Measures].[Sum of CalculatedIncentiveAmount__c]" caption="Sum of CalculatedIncentiveAmount__c" numFmtId="0" hierarchy="114" level="32767"/>
    <cacheField name="[Measures].[Sum of ProgramLevelkW__c]" caption="Sum of ProgramLevelkW__c" numFmtId="0" hierarchy="115" level="32767"/>
    <cacheField name="[Measures].[Sum of ProgramLevelkWh__c]" caption="Sum of ProgramLevelkWh__c" numFmtId="0" hierarchy="116" level="32767"/>
    <cacheField name="[Measures].[Sum of ProgramLevelLifetimekWh__c]" caption="Sum of ProgramLevelLifetimekWh__c" numFmtId="0" hierarchy="117" level="32767"/>
    <cacheField name="[Measures].[Sum of CustomerNetTRB__c]" caption="Sum of CustomerNetTRB__c" numFmtId="0" hierarchy="118" level="32767"/>
    <cacheField name="[oli].[EquipmentType__c].[EquipmentType__c]" caption="EquipmentType__c" numFmtId="0" hierarchy="26" level="1">
      <sharedItems count="7">
        <s v="Accounting"/>
        <s v="Custom: HVAC"/>
        <s v="Custom: Lighting"/>
        <s v="Custom: Miscellaneous"/>
        <s v="Custom: Pumps &amp; Motors"/>
        <s v="Custom: Refrigeration"/>
        <s v="Custom: Transformer"/>
      </sharedItems>
    </cacheField>
    <cacheField name="[Measures].[Sum of Quantity]" caption="Sum of Quantity" numFmtId="0" hierarchy="119" level="32767"/>
    <cacheField name="[oli].[Opportunity.ProgramLOB__c].[Opportunity.ProgramLOB__c]" caption="Opportunity.ProgramLOB__c" numFmtId="0" hierarchy="101" level="1">
      <sharedItems containsSemiMixedTypes="0" containsNonDate="0" containsString="0"/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6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31944443" createdVersion="5" refreshedVersion="8" minRefreshableVersion="3" recordCount="0" supportSubquery="1" supportAdvancedDrill="1" xr:uid="{00000000-000A-0000-FFFF-FFFF52000000}">
  <cacheSource type="external" connectionId="1"/>
  <cacheFields count="3">
    <cacheField name="[Measures].[Sum of CalculatedIncentiveAmount__c]" caption="Sum of CalculatedIncentiveAmount__c" numFmtId="0" hierarchy="114" level="32767"/>
    <cacheField name="[oli].[Opportunity.Island__c].[Opportunity.Island__c]" caption="Opportunity.Island__c" numFmtId="0" hierarchy="97" level="1">
      <sharedItems count="5">
        <s v="Hawaii"/>
        <s v="Lanai"/>
        <s v="Maui"/>
        <s v="Molokai"/>
        <s v="Oahu"/>
      </sharedItems>
    </cacheField>
    <cacheField name="[oli].[Opportunity.ProgramLOB__c].[Opportunity.ProgramLOB__c]" caption="Opportunity.ProgramLOB__c" numFmtId="0" hierarchy="101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</cacheFields>
  <cacheHierarchies count="131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1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32870374" createdVersion="5" refreshedVersion="8" minRefreshableVersion="3" recordCount="0" supportSubquery="1" supportAdvancedDrill="1" xr:uid="{00000000-000A-0000-FFFF-FFFF53000000}">
  <cacheSource type="external" connectionId="1"/>
  <cacheFields count="3">
    <cacheField name="[Measures].[Sum of CalculatedIncentiveAmount__c]" caption="Sum of CalculatedIncentiveAmount__c" numFmtId="0" hierarchy="114" level="32767"/>
    <cacheField name="[oli].[Opportunity.Island__c].[Opportunity.Island__c]" caption="Opportunity.Island__c" numFmtId="0" hierarchy="97" level="1">
      <sharedItems count="5">
        <s v="Hawaii"/>
        <s v="Lanai"/>
        <s v="Maui"/>
        <s v="Molokai"/>
        <s v="Oahu"/>
      </sharedItems>
    </cacheField>
    <cacheField name="[oli].[Opportunity.ProgramLOB__c].[Opportunity.ProgramLOB__c]" caption="Opportunity.ProgramLOB__c" numFmtId="0" hierarchy="101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</cacheFields>
  <cacheHierarchies count="131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1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34027775" createdVersion="5" refreshedVersion="8" minRefreshableVersion="3" recordCount="0" supportSubquery="1" supportAdvancedDrill="1" xr:uid="{00000000-000A-0000-FFFF-FFFF54000000}">
  <cacheSource type="external" connectionId="1"/>
  <cacheFields count="3">
    <cacheField name="[Measures].[Sum of ProgramLevelkWh__c]" caption="Sum of ProgramLevelkWh__c" numFmtId="0" hierarchy="116" level="32767"/>
    <cacheField name="[oli].[Opportunity.Island__c].[Opportunity.Island__c]" caption="Opportunity.Island__c" numFmtId="0" hierarchy="97" level="1">
      <sharedItems count="5">
        <s v="Hawaii"/>
        <s v="Lanai"/>
        <s v="Maui"/>
        <s v="Molokai"/>
        <s v="Oahu"/>
      </sharedItems>
    </cacheField>
    <cacheField name="[oli].[Opportunity.ProgramLOB__c].[Opportunity.ProgramLOB__c]" caption="Opportunity.ProgramLOB__c" numFmtId="0" hierarchy="101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</cacheFields>
  <cacheHierarchies count="131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1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35069445" createdVersion="5" refreshedVersion="8" minRefreshableVersion="3" recordCount="0" supportSubquery="1" supportAdvancedDrill="1" xr:uid="{00000000-000A-0000-FFFF-FFFF57000000}">
  <cacheSource type="external" connectionId="1"/>
  <cacheFields count="3">
    <cacheField name="[Measures].[Sum of ProgramLevelkWh__c]" caption="Sum of ProgramLevelkWh__c" numFmtId="0" hierarchy="116" level="32767"/>
    <cacheField name="[oli].[Opportunity.Island__c].[Opportunity.Island__c]" caption="Opportunity.Island__c" numFmtId="0" hierarchy="97" level="1">
      <sharedItems count="5">
        <s v="Hawaii"/>
        <s v="Lanai"/>
        <s v="Maui"/>
        <s v="Molokai"/>
        <s v="Oahu"/>
      </sharedItems>
    </cacheField>
    <cacheField name="[oli].[Opportunity.ProgramLOB__c].[Opportunity.ProgramLOB__c]" caption="Opportunity.ProgramLOB__c" numFmtId="0" hierarchy="101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</cacheFields>
  <cacheHierarchies count="131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1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36111115" createdVersion="5" refreshedVersion="8" minRefreshableVersion="3" recordCount="0" supportSubquery="1" supportAdvancedDrill="1" xr:uid="{00000000-000A-0000-FFFF-FFFF42000000}">
  <cacheSource type="external" connectionId="1"/>
  <cacheFields count="11">
    <cacheField name="[Measures].[Sum of CustomerLevelkW__c]" caption="Sum of CustomerLevelkW__c" numFmtId="0" hierarchy="123" level="32767"/>
    <cacheField name="[Measures].[Sum of CustomerLevelkWh__c]" caption="Sum of CustomerLevelkWh__c" numFmtId="0" hierarchy="124" level="32767"/>
    <cacheField name="[Measures].[Sum of CustomerLevelLifetimekWh__c]" caption="Sum of CustomerLevelLifetimekWh__c" numFmtId="0" hierarchy="125" level="32767"/>
    <cacheField name="[Measures].[Average of SystemLossFactor__c]" caption="Average of SystemLossFactor__c" numFmtId="0" hierarchy="127" level="32767"/>
    <cacheField name="[Measures].[Sum of SystemLevelkW__c]" caption="Sum of SystemLevelkW__c" numFmtId="0" hierarchy="120" level="32767"/>
    <cacheField name="[Measures].[Sum of SystemLevelkWh__c]" caption="Sum of SystemLevelkWh__c" numFmtId="0" hierarchy="121" level="32767"/>
    <cacheField name="[Measures].[Sum of SystemLevelLifetimekWh__c]" caption="Sum of SystemLevelLifetimekWh__c" numFmtId="0" hierarchy="122" level="32767"/>
    <cacheField name="[Measures].[Sum of ProgramLevelkW__c]" caption="Sum of ProgramLevelkW__c" numFmtId="0" hierarchy="115" level="32767"/>
    <cacheField name="[Measures].[Sum of ProgramLevelkWh__c]" caption="Sum of ProgramLevelkWh__c" numFmtId="0" hierarchy="116" level="32767"/>
    <cacheField name="[Measures].[Sum of ProgramLevelLifetimekWh__c]" caption="Sum of ProgramLevelLifetimekWh__c" numFmtId="0" hierarchy="117" level="32767"/>
    <cacheField name="[oli].[Opportunity.ProgramLOB__c].[Opportunity.ProgramLOB__c]" caption="Opportunity.ProgramLOB__c" numFmtId="0" hierarchy="101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</cacheFields>
  <cacheHierarchies count="131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10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37152777" createdVersion="5" refreshedVersion="8" minRefreshableVersion="3" recordCount="0" supportSubquery="1" supportAdvancedDrill="1" xr:uid="{00000000-000A-0000-FFFF-FFFF45000000}">
  <cacheSource type="external" connectionId="1"/>
  <cacheFields count="12">
    <cacheField name="[Measures].[Distinct Count of OpportunityId]" caption="Distinct Count of OpportunityId" numFmtId="0" hierarchy="111" level="32767"/>
    <cacheField name="[Measures].[Sum of CalculatedIncentiveAmount__c]" caption="Sum of CalculatedIncentiveAmount__c" numFmtId="0" hierarchy="114" level="32767"/>
    <cacheField name="[Measures].[Sum of SystemLevelkW__c]" caption="Sum of SystemLevelkW__c" numFmtId="0" hierarchy="120" level="32767"/>
    <cacheField name="[Measures].[Sum of SystemLevelkWh__c]" caption="Sum of SystemLevelkWh__c" numFmtId="0" hierarchy="121" level="32767"/>
    <cacheField name="[Measures].[Sum of SystemLevelLifetimekWh__c]" caption="Sum of SystemLevelLifetimekWh__c" numFmtId="0" hierarchy="122" level="32767"/>
    <cacheField name="[Measures].[Sum of CustomerNetTRB__c]" caption="Sum of CustomerNetTRB__c" numFmtId="0" hierarchy="118" level="32767"/>
    <cacheField name="[oli].[Opportunity.ProgramLOB__c].[Opportunity.ProgramLOB__c]" caption="Opportunity.ProgramLOB__c" numFmtId="0" hierarchy="101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6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0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38078701" createdVersion="5" refreshedVersion="8" minRefreshableVersion="3" recordCount="0" supportSubquery="1" supportAdvancedDrill="1" xr:uid="{00000000-000A-0000-FFFF-FFFF44000000}">
  <cacheSource type="external" connectionId="1"/>
  <cacheFields count="12">
    <cacheField name="[Measures].[Distinct Count of OpportunityId]" caption="Distinct Count of OpportunityId" numFmtId="0" hierarchy="111" level="32767"/>
    <cacheField name="[Measures].[Sum of CalculatedIncentiveAmount__c]" caption="Sum of CalculatedIncentiveAmount__c" numFmtId="0" hierarchy="114" level="32767"/>
    <cacheField name="[Measures].[Sum of CustomerLevelkW__c]" caption="Sum of CustomerLevelkW__c" numFmtId="0" hierarchy="123" level="32767"/>
    <cacheField name="[Measures].[Sum of CustomerLevelkWh__c]" caption="Sum of CustomerLevelkWh__c" numFmtId="0" hierarchy="124" level="32767"/>
    <cacheField name="[Measures].[Sum of CustomerLevelLifetimekWh__c]" caption="Sum of CustomerLevelLifetimekWh__c" numFmtId="0" hierarchy="125" level="32767"/>
    <cacheField name="[Measures].[Sum of CustomerNetTRB__c]" caption="Sum of CustomerNetTRB__c" numFmtId="0" hierarchy="118" level="32767"/>
    <cacheField name="[oli].[Opportunity.ProgramLOB__c].[Opportunity.ProgramLOB__c]" caption="Opportunity.ProgramLOB__c" numFmtId="0" hierarchy="101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6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0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39930556" createdVersion="5" refreshedVersion="8" minRefreshableVersion="3" recordCount="0" supportSubquery="1" supportAdvancedDrill="1" xr:uid="{00000000-000A-0000-FFFF-FFFFA6000000}">
  <cacheSource type="external" connectionId="1"/>
  <cacheFields count="13">
    <cacheField name="[Measures].[Sum of CalculatedIncentiveAmount__c]" caption="Sum of CalculatedIncentiveAmount__c" numFmtId="0" hierarchy="114" level="32767"/>
    <cacheField name="[Measures].[Sum of ProgramLevelkW__c]" caption="Sum of ProgramLevelkW__c" numFmtId="0" hierarchy="115" level="32767"/>
    <cacheField name="[Measures].[Sum of ProgramLevelkWh__c]" caption="Sum of ProgramLevelkWh__c" numFmtId="0" hierarchy="116" level="32767"/>
    <cacheField name="[Measures].[Sum of ProgramLevelLifetimekWh__c]" caption="Sum of ProgramLevelLifetimekWh__c" numFmtId="0" hierarchy="117" level="32767"/>
    <cacheField name="[Measures].[Sum of CustomerNetTRB__c]" caption="Sum of CustomerNetTRB__c" numFmtId="0" hierarchy="118" level="32767"/>
    <cacheField name="[oli].[EquipmentType__c].[EquipmentType__c]" caption="EquipmentType__c" numFmtId="0" hierarchy="26" level="1">
      <sharedItems count="6">
        <s v="Code Adoption &amp; Compliance"/>
        <s v="Custom: Miscellaneous"/>
        <s v="Energy Study Grant"/>
        <s v="Residential A/C Tune Up"/>
        <s v="Retro-Commissioning"/>
        <s v="Solar Water Heater Tune Up"/>
      </sharedItems>
    </cacheField>
    <cacheField name="[Measures].[Sum of Quantity]" caption="Sum of Quantity" numFmtId="0" hierarchy="119" level="32767"/>
    <cacheField name="[oli].[Opportunity.ProgramLOB__c].[Opportunity.ProgramLOB__c]" caption="Opportunity.ProgramLOB__c" numFmtId="0" hierarchy="101" level="1">
      <sharedItems containsSemiMixedTypes="0" containsNonDate="0" containsString="0"/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6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42129627" createdVersion="5" refreshedVersion="8" minRefreshableVersion="3" recordCount="0" supportSubquery="1" supportAdvancedDrill="1" xr:uid="{00000000-000A-0000-FFFF-FFFF4A000000}">
  <cacheSource type="external" connectionId="1"/>
  <cacheFields count="14">
    <cacheField name="[Measures].[Sum of CalculatedIncentiveAmount__c]" caption="Sum of CalculatedIncentiveAmount__c" numFmtId="0" hierarchy="114" level="32767"/>
    <cacheField name="[Measures].[Sum of ProgramLevelkW__c]" caption="Sum of ProgramLevelkW__c" numFmtId="0" hierarchy="115" level="32767"/>
    <cacheField name="[Measures].[Sum of ProgramLevelkWh__c]" caption="Sum of ProgramLevelkWh__c" numFmtId="0" hierarchy="116" level="32767"/>
    <cacheField name="[Measures].[Sum of ProgramLevelLifetimekWh__c]" caption="Sum of ProgramLevelLifetimekWh__c" numFmtId="0" hierarchy="117" level="32767"/>
    <cacheField name="[Measures].[Sum of CustomerNetTRB__c]" caption="Sum of CustomerNetTRB__c" numFmtId="0" hierarchy="118" level="32767"/>
    <cacheField name="[oli].[EquipmentType__c].[EquipmentType__c]" caption="EquipmentType__c" numFmtId="0" hierarchy="26" level="1">
      <sharedItems count="57">
        <s v="Accounting"/>
        <s v="Advanced Power Strip - Tier I [Online Marketplace]"/>
        <s v="Advanced Power Strip - Tier II [Online Marketplace]"/>
        <s v="Aerator Bathroom [Online Marketplace]"/>
        <s v="Aerator Kitchen [Online Marketplace]"/>
        <s v="Air Purifiers [Midstream]"/>
        <s v="Central AC Retrofit"/>
        <s v="Clothes Dryers [Upstream]"/>
        <s v="Clothes Washers - Tier I [Upstream]"/>
        <s v="Clothes Washers - Tier II [Upstream]"/>
        <s v="Clothes Washers - Tier III [Upstream]"/>
        <s v="Dehumidifiers [Upstream]"/>
        <s v="Dishwasher [Upstream]"/>
        <s v="Energy Insider Reward"/>
        <s v="Freezer [Upstream]"/>
        <s v="Garage Freezer Bounty"/>
        <s v="Garage Freezer Bounty (Recycler Incentive)"/>
        <s v="Garage Refrigerator Bounty"/>
        <s v="Garage Refrigerator Bounty (Recycler Incentive)"/>
        <s v="Heat Pump Water Heater [Upstream]"/>
        <s v="LED Candelabra [Upstream]"/>
        <s v="LED Candelabra MP [Upstream]"/>
        <s v="LED Downlight [Upstream]"/>
        <s v="LED Downlight MP [Upstream]"/>
        <s v="LED MR MP [Upstream]"/>
        <s v="LED Omni [Online Marketplace]"/>
        <s v="LED Omni [Upstream]"/>
        <s v="LED Omni MP [Online Marketplace]"/>
        <s v="LED Omni MP [Upstream]"/>
        <s v="LED Reflector [Online Marketplace]"/>
        <s v="LED Reflector [Upstream]"/>
        <s v="LED Reflector MP [Online Marketplace]"/>
        <s v="LED Reflector MP [Upstream]"/>
        <s v="LED Shop Light [Upstream]"/>
        <s v="LED Smart Bulb [Online Marketplace]"/>
        <s v="LED Smart Bulb [Upstream]"/>
        <s v="LED Smart Bulb MP [Upstream]"/>
        <s v="LED Specialty [Online Marketplace]"/>
        <s v="LED Specialty [Upstream]"/>
        <s v="LED Specialty MP [Upstream]"/>
        <s v="LED String Light [Online Marketplace]"/>
        <s v="Power Switch [Online Marketplace]"/>
        <s v="PV Water Heating"/>
        <s v="Refrigerator Trade-Up"/>
        <s v="Residential LED [Upstream]"/>
        <s v="Residential Solar Water Heater"/>
        <s v="Showerhead [Online Marketplace]"/>
        <s v="Smart Thermostats [Upstream]"/>
        <s v="Solar Attic Fan"/>
        <s v="Solar Water Heater"/>
        <s v="Soundbar"/>
        <s v="VFD Pool Pumps"/>
        <s v="VRF Split System AC"/>
        <s v="Whole House Fan"/>
        <s v="Window AC Purchase Only"/>
        <s v="Window AC Recycler Incentive"/>
        <s v="Window AC Trade-Up" u="1"/>
      </sharedItems>
    </cacheField>
    <cacheField name="[Measures].[Sum of Quantity]" caption="Sum of Quantity" numFmtId="0" hierarchy="119" level="32767"/>
    <cacheField name="[Measures].[Sum of LampQty__c]" caption="Sum of LampQty__c" numFmtId="0" hierarchy="130" level="32767"/>
    <cacheField name="[oli].[Opportunity.ProgramLOB__c].[Opportunity.ProgramLOB__c]" caption="Opportunity.ProgramLOB__c" numFmtId="0" hierarchy="101" level="1">
      <sharedItems containsSemiMixedTypes="0" containsNonDate="0" containsString="0"/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6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8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43171296" createdVersion="5" refreshedVersion="8" minRefreshableVersion="3" recordCount="0" supportSubquery="1" supportAdvancedDrill="1" xr:uid="{00000000-000A-0000-FFFF-FFFF48000000}">
  <cacheSource type="external" connectionId="1"/>
  <cacheFields count="13">
    <cacheField name="[Measures].[Sum of CalculatedIncentiveAmount__c]" caption="Sum of CalculatedIncentiveAmount__c" numFmtId="0" hierarchy="114" level="32767"/>
    <cacheField name="[Measures].[Sum of ProgramLevelkW__c]" caption="Sum of ProgramLevelkW__c" numFmtId="0" hierarchy="115" level="32767"/>
    <cacheField name="[Measures].[Sum of ProgramLevelkWh__c]" caption="Sum of ProgramLevelkWh__c" numFmtId="0" hierarchy="116" level="32767"/>
    <cacheField name="[Measures].[Sum of ProgramLevelLifetimekWh__c]" caption="Sum of ProgramLevelLifetimekWh__c" numFmtId="0" hierarchy="117" level="32767"/>
    <cacheField name="[Measures].[Sum of CustomerNetTRB__c]" caption="Sum of CustomerNetTRB__c" numFmtId="0" hierarchy="118" level="32767"/>
    <cacheField name="[oli].[EquipmentType__c].[EquipmentType__c]" caption="EquipmentType__c" numFmtId="0" hierarchy="26" level="1">
      <sharedItems count="3">
        <s v="Appliance Standards"/>
        <s v="Residential A/C Tune Up"/>
        <s v="Solar Water Heater Tune Up"/>
      </sharedItems>
    </cacheField>
    <cacheField name="[Measures].[Sum of Quantity]" caption="Sum of Quantity" numFmtId="0" hierarchy="119" level="32767"/>
    <cacheField name="[oli].[Opportunity.ProgramLOB__c].[Opportunity.ProgramLOB__c]" caption="Opportunity.ProgramLOB__c" numFmtId="0" hierarchy="101" level="1">
      <sharedItems containsSemiMixedTypes="0" containsNonDate="0" containsString="0"/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6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44328705" createdVersion="5" refreshedVersion="8" minRefreshableVersion="3" recordCount="0" supportSubquery="1" supportAdvancedDrill="1" xr:uid="{00000000-000A-0000-FFFF-FFFF47000000}">
  <cacheSource type="external" connectionId="1"/>
  <cacheFields count="13">
    <cacheField name="[Measures].[Sum of CalculatedIncentiveAmount__c]" caption="Sum of CalculatedIncentiveAmount__c" numFmtId="0" hierarchy="114" level="32767"/>
    <cacheField name="[Measures].[Sum of ProgramLevelkW__c]" caption="Sum of ProgramLevelkW__c" numFmtId="0" hierarchy="115" level="32767"/>
    <cacheField name="[Measures].[Sum of ProgramLevelkWh__c]" caption="Sum of ProgramLevelkWh__c" numFmtId="0" hierarchy="116" level="32767"/>
    <cacheField name="[Measures].[Sum of ProgramLevelLifetimekWh__c]" caption="Sum of ProgramLevelLifetimekWh__c" numFmtId="0" hierarchy="117" level="32767"/>
    <cacheField name="[Measures].[Sum of CustomerNetTRB__c]" caption="Sum of CustomerNetTRB__c" numFmtId="0" hierarchy="118" level="32767"/>
    <cacheField name="[oli].[EquipmentType__c].[EquipmentType__c]" caption="EquipmentType__c" numFmtId="0" hierarchy="26" level="1">
      <sharedItems count="45">
        <s v="Accounting"/>
        <s v="Advanced Power Strip - Tier I [Energy Kit]"/>
        <s v="Advanced Power Strip - Tier I [MFDI]"/>
        <s v="Aerator Bathroom [MFDI]"/>
        <s v="Aerator Kitchen [MFDI]"/>
        <s v="Clothes Dryers (Bulk)"/>
        <s v="Clothes Washers - Tier I (Bulk)"/>
        <s v="Custom"/>
        <s v="Custom: Miscellaneous"/>
        <s v="DR: Grid-Interactive Heat Pump WH"/>
        <s v="DR: Grid-Interactive WH"/>
        <s v="Freezer Trade-Up (Bulk)"/>
        <s v="Garage Freezer Bounty"/>
        <s v="Garage Refrigerator Bounty"/>
        <s v="Home Energy Audit"/>
        <s v="LED A19 [MFDI]"/>
        <s v="LED B11 [MFDI]"/>
        <s v="LED BR30 [MFDI]"/>
        <s v="LED BR40 [MFDI]"/>
        <s v="LED G25 [MFDI]"/>
        <s v="LED MP [Energy Kit]"/>
        <s v="LED MR16 (GU10) [MFDI]"/>
        <s v="LED Omni [Downstream]"/>
        <s v="LED PAR20 [MFDI]"/>
        <s v="LED PAR30 [MFDI]"/>
        <s v="LED PAR38 [MFDI]"/>
        <s v="LED R20 [MFDI]"/>
        <s v="Power Switch [Energy Kit]"/>
        <s v="Refrigerator Purchase Only (Bulk)"/>
        <s v="Refrigerator Trade-Up"/>
        <s v="Refrigerator Trade-Up (Bulk)"/>
        <s v="Residential A/C Tune Up"/>
        <s v="Residential Solar Water Heater"/>
        <s v="Showerhead [Energy Kit]"/>
        <s v="Showerhead Fixed [MFDI]"/>
        <s v="Showerhead Handheld [MFDI]"/>
        <s v="Solar Attic Fan"/>
        <s v="Solar Water Heater"/>
        <s v="Solar Water Heater Tune Up"/>
        <s v="Solar Water Heater Tune Up (Bulk)"/>
        <s v="Tax Amount"/>
        <s v="VFD Pool Pumps"/>
        <s v="VRF Split System AC"/>
        <s v="Whole House Fan"/>
        <s v="Window AC Trade-Up (Bulk)"/>
      </sharedItems>
    </cacheField>
    <cacheField name="[Measures].[Sum of Quantity]" caption="Sum of Quantity" numFmtId="0" hierarchy="119" level="32767"/>
    <cacheField name="[oli].[Opportunity.ProgramLOB__c].[Opportunity.ProgramLOB__c]" caption="Opportunity.ProgramLOB__c" numFmtId="0" hierarchy="101" level="1">
      <sharedItems containsSemiMixedTypes="0" containsNonDate="0" containsString="0"/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6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45370367" createdVersion="5" refreshedVersion="8" minRefreshableVersion="3" recordCount="0" supportSubquery="1" supportAdvancedDrill="1" xr:uid="{00000000-000A-0000-FFFF-FFFF1C010000}">
  <cacheSource type="external" connectionId="1"/>
  <cacheFields count="17">
    <cacheField name="[oli].[Opportunity.Island__c].[Opportunity.Island__c]" caption="Opportunity.Island__c" numFmtId="0" hierarchy="97" level="1">
      <sharedItems count="3">
        <s v="Hawaii"/>
        <s v="Maui"/>
        <s v="Oahu"/>
      </sharedItems>
    </cacheField>
    <cacheField name="[Measures].[Distinct Count of OpportunityId]" caption="Distinct Count of OpportunityId" numFmtId="0" hierarchy="111" level="32767"/>
    <cacheField name="[Measures].[Sum of CalculatedIncentiveAmount__c]" caption="Sum of CalculatedIncentiveAmount__c" numFmtId="0" hierarchy="114" level="32767"/>
    <cacheField name="[Measures].[Sum of ProgramLevelkW__c]" caption="Sum of ProgramLevelkW__c" numFmtId="0" hierarchy="115" level="32767"/>
    <cacheField name="[Measures].[Sum of ProgramLevelkWh__c]" caption="Sum of ProgramLevelkWh__c" numFmtId="0" hierarchy="116" level="32767"/>
    <cacheField name="[Measures].[Sum of ProgramLevelLifetimekWh__c]" caption="Sum of ProgramLevelLifetimekWh__c" numFmtId="0" hierarchy="117" level="32767"/>
    <cacheField name="[Measures].[Sum of CustomerNetTRB__c]" caption="Sum of CustomerNetTRB__c" numFmtId="0" hierarchy="118" level="32767"/>
    <cacheField name="[Measures].[Sum of CustomerTotalAnnualBillSavings__c]" caption="Sum of CustomerTotalAnnualBillSavings__c" numFmtId="0" hierarchy="128" level="32767"/>
    <cacheField name="[Measures].[Sum of CustomerTotalLifetimeBillSavings__c]" caption="Sum of CustomerTotalLifetimeBillSavings__c" numFmtId="0" hierarchy="129" level="32767"/>
    <cacheField name="[oli].[Opportunity.ProgramChannel__c].[Opportunity.ProgramChannel__c]" caption="Opportunity.ProgramChannel__c" numFmtId="0" hierarchy="100" level="1">
      <sharedItems containsSemiMixedTypes="0" containsNonDate="0" containsString="0"/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3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6" numFmtId="0" hierarchy="137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8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2" memberValueDatatype="130" unbalanced="0">
      <fieldsUsage count="2">
        <fieldUsage x="-1"/>
        <fieldUsage x="9"/>
      </fieldsUsage>
    </cacheHierarchy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0" memberValueDatatype="130" unbalanced="0"/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1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6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046874999" createdVersion="5" refreshedVersion="8" minRefreshableVersion="3" recordCount="0" supportSubquery="1" supportAdvancedDrill="1" xr:uid="{00000000-000A-0000-FFFF-FFFF50000000}">
  <cacheSource type="external" connectionId="1"/>
  <cacheFields count="13">
    <cacheField name="[Measures].[Sum of CalculatedIncentiveAmount__c]" caption="Sum of CalculatedIncentiveAmount__c" numFmtId="0" hierarchy="114" level="32767"/>
    <cacheField name="[Measures].[Sum of ProgramLevelkW__c]" caption="Sum of ProgramLevelkW__c" numFmtId="0" hierarchy="115" level="32767"/>
    <cacheField name="[Measures].[Sum of ProgramLevelkWh__c]" caption="Sum of ProgramLevelkWh__c" numFmtId="0" hierarchy="116" level="32767"/>
    <cacheField name="[Measures].[Sum of ProgramLevelLifetimekWh__c]" caption="Sum of ProgramLevelLifetimekWh__c" numFmtId="0" hierarchy="117" level="32767"/>
    <cacheField name="[Measures].[Sum of CustomerNetTRB__c]" caption="Sum of CustomerNetTRB__c" numFmtId="0" hierarchy="118" level="32767"/>
    <cacheField name="[oli].[EquipmentType__c].[EquipmentType__c]" caption="EquipmentType__c" numFmtId="0" hierarchy="26" level="1">
      <sharedItems count="45">
        <s v="AC &amp; Condensing Units: Packaged (Tier 1)"/>
        <s v="AC &amp; Condensing Units: Packaged (Tier 2)"/>
        <s v="AC &amp; Condensing Units: Packaged VRF (Tier 1)"/>
        <s v="AC &amp; Condensing Units: Split (Tier 1)"/>
        <s v="AC &amp; Condensing Units: Split (Tier 2)"/>
        <s v="AC &amp; Condensing Units: Split VRF (Tier 1)"/>
        <s v="Accounting"/>
        <s v="Air Conditioners and Condensing Units: Split VRF (Tier 1)"/>
        <s v="Booster Pumps"/>
        <s v="Chiller (Path A)"/>
        <s v="Chiller (Path B)"/>
        <s v="Controls: Guest Room Energy Management System"/>
        <s v="Controls: Occupancy Sensor"/>
        <s v="ECM Fan Motor"/>
        <s v="Energy Insider Reward"/>
        <s v="Energy Recovery Grant"/>
        <s v="Fluorescent: Delamping"/>
        <s v="Garage Freezer Bounty"/>
        <s v="Garage Freezer Bounty (Recycler Incentive)"/>
        <s v="Garage Refrigerator Bounty"/>
        <s v="Garage Refrigerator Bounty (Recycler Incentive)"/>
        <s v="Heat Pumps: Packaged (Tier 1)"/>
        <s v="Heat Pumps: VRF (Tier 1)"/>
        <s v="LED: Corn Cob"/>
        <s v="LED: Decorative"/>
        <s v="LED: Directional"/>
        <s v="LED: Downlight"/>
        <s v="LED: Exit Sign"/>
        <s v="LED: Linear"/>
        <s v="LED: Omni-Directional"/>
        <s v="LED: Refrigerated Case Lighting"/>
        <s v="LED: Troffer"/>
        <s v="LED: U-bend"/>
        <s v="Refrigerator Trade-Up"/>
        <s v="Residential Solar Water Heater"/>
        <s v="Solar Water Heater"/>
        <s v="Submetering"/>
        <s v="VFD Pool Pumps"/>
        <s v="VFD: Fan"/>
        <s v="VRF Split System AC"/>
        <s v="Window AC Recycler Incentive"/>
        <s v="Window Film"/>
        <s v="Non-Qualifying Equipment" u="1"/>
        <s v="Solar Attic Fan" u="1"/>
        <s v="Window AC Trade-Up" u="1"/>
      </sharedItems>
    </cacheField>
    <cacheField name="[Measures].[Sum of Quantity]" caption="Sum of Quantity" numFmtId="0" hierarchy="119" level="32767"/>
    <cacheField name="[oli].[Opportunity.ProgramLOB__c].[Opportunity.ProgramLOB__c]" caption="Opportunity.ProgramLOB__c" numFmtId="0" hierarchy="101" level="1">
      <sharedItems containsSemiMixedTypes="0" containsNonDate="0" containsString="0"/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6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5220486114" createdVersion="5" refreshedVersion="8" minRefreshableVersion="3" recordCount="0" supportSubquery="1" supportAdvancedDrill="1" xr:uid="{00000000-000A-0000-FFFF-FFFF4D000000}">
  <cacheSource type="external" connectionId="1"/>
  <cacheFields count="13">
    <cacheField name="[Measures].[Sum of CalculatedIncentiveAmount__c]" caption="Sum of CalculatedIncentiveAmount__c" numFmtId="0" hierarchy="114" level="32767"/>
    <cacheField name="[Measures].[Sum of ProgramLevelkW__c]" caption="Sum of ProgramLevelkW__c" numFmtId="0" hierarchy="115" level="32767"/>
    <cacheField name="[Measures].[Sum of ProgramLevelkWh__c]" caption="Sum of ProgramLevelkWh__c" numFmtId="0" hierarchy="116" level="32767"/>
    <cacheField name="[Measures].[Sum of ProgramLevelLifetimekWh__c]" caption="Sum of ProgramLevelLifetimekWh__c" numFmtId="0" hierarchy="117" level="32767"/>
    <cacheField name="[Measures].[Sum of CustomerNetTRB__c]" caption="Sum of CustomerNetTRB__c" numFmtId="0" hierarchy="118" level="32767"/>
    <cacheField name="[oli].[EquipmentType__c].[EquipmentType__c]" caption="EquipmentType__c" numFmtId="0" hierarchy="26" level="1">
      <sharedItems count="66">
        <s v="AC &amp; Condensing Units: Packaged (Tier 2)"/>
        <s v="AC &amp; Condensing Units: Packaged VRF (Tier 1)"/>
        <s v="AC &amp; Condensing Units: Packaged VRF (Tier 2)"/>
        <s v="AC &amp; Condensing Units: Split (Tier 1)"/>
        <s v="AC &amp; Condensing Units: Split (Tier 2)"/>
        <s v="AC &amp; Condensing Units: Split VRF (Tier 1)"/>
        <s v="Accounting"/>
        <s v="Advanced Power Strip - Tier I [MFDI]"/>
        <s v="Aerator Bathroom [MFDI]"/>
        <s v="Aerator Kitchen [MFDI]"/>
        <s v="Combination Oven"/>
        <s v="Commercial Dishwasher"/>
        <s v="Controls: Occupancy Sensor"/>
        <s v="Convection Ovens"/>
        <s v="Cost Adder for Fixtures above or out of the reach of a 10' Ladder"/>
        <s v="Custom"/>
        <s v="Custom Lighting"/>
        <s v="Custom: Lighting"/>
        <s v="Demand Control Ventilation"/>
        <s v="DR: Smart Device (Custom Entry)"/>
        <s v="Electric Steam Cooker"/>
        <s v="Energy Insider Reward"/>
        <s v="Energy Recovery Grant"/>
        <s v="Garage Freezer Bounty"/>
        <s v="Garage Refrigerator Bounty"/>
        <s v="Hawaii Energy Historical Product"/>
        <s v="Heat Pumps: Packaged (Tier 1)"/>
        <s v="Heat Pumps: VRF (Tier 1)"/>
        <s v="High Efficiency Evaporators"/>
        <s v="Home Energy Audit"/>
        <s v="Hot Food Holding Cabinet"/>
        <s v="Ice Machine"/>
        <s v="LED A19 [MFDI]"/>
        <s v="LED B11 [MFDI]"/>
        <s v="LED BR30 [MFDI]"/>
        <s v="LED G25 [MFDI]"/>
        <s v="LED R20 [MFDI]"/>
        <s v="LED: Corn Cob"/>
        <s v="LED: Directional"/>
        <s v="LED: Downlight"/>
        <s v="LED: Exit Sign"/>
        <s v="LED: Hardwired Recessed Can Kit"/>
        <s v="LED: Linear"/>
        <s v="LED: Omni-Directional"/>
        <s v="LED: Refrigerated Case Lighting"/>
        <s v="LED: Troffer"/>
        <s v="Reach-In Freezer"/>
        <s v="Reach-In Refrigerator"/>
        <s v="Refrigerated Case Door"/>
        <s v="Refrigerator Trade-Up"/>
        <s v="Residential A/C Tune Up"/>
        <s v="Residential Solar Water Heater"/>
        <s v="Residential Solar Water Heater (Bulk)"/>
        <s v="Residential VRF"/>
        <s v="Showerhead Fixed [MFDI]"/>
        <s v="Showerhead Handheld [MFDI]"/>
        <s v="Tax Amount"/>
        <s v="VRF Split System AC"/>
        <s v="Window AC Purchase Only"/>
        <s v="Window AC Trade-Up"/>
        <s v="Window Film"/>
        <s v="Air Conditioners and Condensing Units: Split VRF (Tier 1)" u="1"/>
        <s v="ECM Fan Motor" u="1"/>
        <s v="Fluorescent: Delamping" u="1"/>
        <s v="LED: U-bend" u="1"/>
        <s v="Solar Water Heater" u="1"/>
      </sharedItems>
    </cacheField>
    <cacheField name="[Measures].[Sum of Quantity]" caption="Sum of Quantity" numFmtId="0" hierarchy="119" level="32767"/>
    <cacheField name="[oli].[Opportunity.ProgramLOB__c].[Opportunity.ProgramLOB__c]" caption="Opportunity.ProgramLOB__c" numFmtId="0" hierarchy="101" level="1">
      <sharedItems containsSemiMixedTypes="0" containsNonDate="0" containsString="0"/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6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196.477315277778" createdVersion="5" refreshedVersion="8" minRefreshableVersion="3" recordCount="0" supportSubquery="1" supportAdvancedDrill="1" xr:uid="{00000000-000A-0000-FFFF-FFFF51000000}">
  <cacheSource type="external" connectionId="1"/>
  <cacheFields count="9">
    <cacheField name="[Measures].[Sum of ProgramLevelkW__c]" caption="Sum of ProgramLevelkW__c" numFmtId="0" hierarchy="115" level="32767"/>
    <cacheField name="[Measures].[Sum of ProgramLevelkWh__c]" caption="Sum of ProgramLevelkWh__c" numFmtId="0" hierarchy="116" level="32767"/>
    <cacheField name="[Measures].[Sum of ProgramLevelLifetimekWh__c]" caption="Sum of ProgramLevelLifetimekWh__c" numFmtId="0" hierarchy="117" level="32767"/>
    <cacheField name="[Measures].[Sum of CustomerNetTRB__c]" caption="Sum of CustomerNetTRB__c" numFmtId="0" hierarchy="118" level="32767"/>
    <cacheField name="[oli].[Opportunity.EnergyAlly__r.Name].[Opportunity.EnergyAlly__r.Name]" caption="Opportunity.EnergyAlly__r.Name" numFmtId="0" hierarchy="96" level="1">
      <sharedItems containsBlank="1" count="222">
        <s v="21st Century Lighting"/>
        <s v="535 Plumbing LLC"/>
        <s v="AC General Air Conditioning, Inc."/>
        <s v="AC Star"/>
        <s v="Advanced A/C Contracting"/>
        <s v="AESolutions"/>
        <s v="Affordable Solar"/>
        <s v="Air Conditioning Concepts"/>
        <s v="Air Conditioning Equipment Services, Inc."/>
        <s v="Air Conditioning Essential Services Inc"/>
        <s v="Air Conditioning of Maui, Inc."/>
        <s v="Air Conditioning Unlimited"/>
        <s v="Air Masters Inc."/>
        <s v="Air Perfection"/>
        <s v="Air Solutions  Hawaii"/>
        <s v="Air Source Air Conditioning"/>
        <s v="AKS Mechanical LLC"/>
        <s v="Alaka'i Mechanical Corporation"/>
        <s v="ALLENS PLUMBING"/>
        <s v="Alltemp Inc"/>
        <s v="ALOHA AIR INC"/>
        <s v="Aloha State Refrigeration and Air Conditioning, Inc."/>
        <s v="Aloha State Services, ltd."/>
        <s v="Alpha Electric Supply"/>
        <s v="Alternate Energy Inc."/>
        <s v="Ameresco Inc."/>
        <s v="APB Construction Corp."/>
        <s v="Applicant"/>
        <s v="B&amp;B Air conditioning repairs and servicing LLC"/>
        <s v="Bargreen Ellingson"/>
        <s v="BEST BUY STORES L.P."/>
        <s v="Big Island Electric, Inc."/>
        <s v="Big Island Mechanical and construction"/>
        <s v="Big Island Scrap Metal"/>
        <s v="BriteSwitch"/>
        <s v="Bulbs.com"/>
        <s v="C&amp;J Solar Solutions, LLC"/>
        <s v="C2C Solar LLC"/>
        <s v="Calvin's Air Conditioning &amp; Refrigeration"/>
        <s v="Calvin's Plumbing, Inc"/>
        <s v="Certified Air Conditioning LLC"/>
        <s v="Circuit Electric Inc"/>
        <s v="CITY MILL CO LTD"/>
        <s v="CLK Mechanical LLC"/>
        <s v="Coastal Construction"/>
        <s v="Comfort Solutions Hawaii LLC."/>
        <s v="Commercial Plumbing, Inc."/>
        <s v="Cool Guys LLC"/>
        <s v="Cool Living LLC"/>
        <s v="Cool X Energy"/>
        <s v="Cooling Hawaii LLC"/>
        <s v="Cornerstone Air Conditioning, Inc."/>
        <s v="Correa Electric, LLC"/>
        <s v="COSTA SALES &amp; SERVICE"/>
        <s v="CPR Air Conditioning &amp; Refrigeration"/>
        <s v="Craig's Air Conditioning"/>
        <s v="CREE"/>
        <s v="C-Thru Window Tinting"/>
        <s v="D &amp; D Air Conditioning - Refrigeration, LLC"/>
        <s v="Dakine Air Conditioning &amp; Heating"/>
        <s v="Dalkia Energy Solutions"/>
        <s v="Dial Electric Supply Company"/>
        <s v="Doonwood Engineering, Inc."/>
        <s v="Dorvin D. Leis Co., Inc"/>
        <s v="Drainpipe Plumbing &amp; Solar"/>
        <s v="Dynamic Air Inc"/>
        <s v="EARTHTRONICS INC"/>
        <s v="ELONG INTERNATIONAL"/>
        <s v="Energy Advisors"/>
        <s v="Energy Management Consulting &amp; Construction, LLC (EMCC)"/>
        <s v="Energy Optimization Services"/>
        <s v="ETI SOLID STATE LIGHTING"/>
        <s v="EverCharge Hawaii LLC"/>
        <s v="FEIT ELECTRIC COMPANY"/>
        <s v="FERGUSON"/>
        <s v="Ferguson Facility Supply"/>
        <s v="Fridge Wize LLC"/>
        <s v="GE LIGHTING"/>
        <s v="Gerard Callo Electric inc"/>
        <s v="Gexpro dba Rexel USA Inc."/>
        <s v="GLOBAL VALUE LIGHTING"/>
        <s v="Good Grade Plumbing"/>
        <s v="Grainger Industrial Supply"/>
        <s v="Grand Solar, Inc"/>
        <s v="Graybar Electric Co."/>
        <s v="Green Rebates, LLC"/>
        <s v="GridPoint, Inc."/>
        <s v="Guarantee Air Conditioning Repair, LLC"/>
        <s v="Gundaker Works, LLC."/>
        <s v="Haleakala Services, LLC dba Haleakala Solar"/>
        <s v="HAMAI APPLIANCE-MAUI"/>
        <s v="Hawaii Air Conditioning"/>
        <s v="Hawaii Energy Connection"/>
        <s v="Hawaii Energy Systems, LLC"/>
        <s v="Hawaii Fireplaces &amp; Air Conditioning"/>
        <s v="Hawaii Lighting Reps"/>
        <s v="Hawaii Pacific Solar"/>
        <s v="Hawaii Sheetmetal &amp; Mechanical, Inc"/>
        <s v="Hawaii Unified"/>
        <s v="Hawaiian Building Maintenance"/>
        <s v="Hawaiian Pro AC LLC"/>
        <s v="Hawaiian Solar &amp; Plumbing"/>
        <s v="Henriques Electric"/>
        <s v="Hi State Services LLC"/>
        <s v="Hilo Air A/C &amp; Refrigeration LLC"/>
        <s v="Hilo Mechanical Inc."/>
        <s v="HI-Power Solar"/>
        <s v="Hi-Tech Plumbing Corp"/>
        <s v="Ho'a Solar Inc."/>
        <s v="HOME DEPOT - HONOLULU 1701"/>
        <s v="HOME DEPOT C/O ARTHUR CHRISTIANSON"/>
        <s v="Igloo AC LLC"/>
        <s v="Illuminage Group LLC"/>
        <s v="Innovative air conditioning LLC"/>
        <s v="Integrity Air Conditioning &amp; Refrigeration LLC"/>
        <s v="Integrity Systems LLC"/>
        <s v="Inter Island Solar"/>
        <s v="Island Cooling LLC"/>
        <s v="ISLAND MOVERS, INC - Big Island"/>
        <s v="ISLAND MOVERS, INC - Maui"/>
        <s v="Island Solar Service, Inc"/>
        <s v="Johnson Controls"/>
        <s v="Keith Shigehara Plumbing, Inc."/>
        <s v="Kevin's Refrigeration &amp; A/C Service, LLC"/>
        <s v="KK Air Conditioning LLC"/>
        <s v="KLITE INTERNATIONAL"/>
        <s v="KNL PLUMBING LLC"/>
        <s v="Kona Air Conditioning"/>
        <s v="Kona Fabricator's  &amp; A/C"/>
        <s v="KONA INDUSTRIES, INC."/>
        <s v="Kona Solar"/>
        <s v="Koo Electric Service"/>
        <s v="KW Air Conditioning LLC"/>
        <s v="La Costa Energy Efficiency Doors, Inc."/>
        <s v="LED Hawaii"/>
        <s v="LEEDARSON AMERICA, INC."/>
        <s v="Leidos Engineering, LLC"/>
        <s v="Light Bulbs Plus LLC"/>
        <s v="LIGHTING UNLIMITED"/>
        <s v="Little Big Plumbing"/>
        <s v="LOWES COMPANIES, INC."/>
        <s v="M. Torigoe Plumbing, Inc."/>
        <s v="Masters Mechanical Air Conditioning, LLC"/>
        <s v="Maui Pacific Solar, Inc."/>
        <s v="Maui's Plumbing Connection LLC"/>
        <s v="Mid City Restaurant Supply"/>
        <s v="N. Wasserstrom &amp; Sons"/>
        <s v="Nexjen Inc"/>
        <s v="No Sweat Air Conditioning, Inc."/>
        <s v="Non-CEA"/>
        <s v="None"/>
        <s v="Okahara and Associates, Inc."/>
        <s v="OSRAM SYLVANIA PRODUCTS, INC."/>
        <s v="P&amp;S Refrigeration, LLC"/>
        <s v="Pacific Air Conditioning &amp; Sheet Metal, LLC"/>
        <s v="PACIFIC APPLIANCE GROUP"/>
        <s v="PACIFIC ENERGY CONCEPTS"/>
        <s v="Pacific Energy Strategies, LLC"/>
        <s v="Pacific Rim Glass Tinting"/>
        <s v="Pangilinan Electric LLC"/>
        <s v="Paradise Tinting LLC"/>
        <s v="PHILIPS LIGHTING"/>
        <s v="PhotonWorks Engineering"/>
        <s v="Poncho's Solar Service"/>
        <s v="Pono Home"/>
        <s v="Powersmiths"/>
        <s v="Precision Air Conditioning, Inc."/>
        <s v="Pristine Air Conditioning"/>
        <s v="Pro Plumbing and Solar, LLC"/>
        <s v="PROGRESSIVE AIR CONDITIONING"/>
        <s v="Progressive Electric Co., Inc."/>
        <s v="Qualified Plumbing, Inc"/>
        <s v="Quality Air Conditioning &amp; Svc,. Ltd."/>
        <s v="Read Lighting, Inc."/>
        <s v="REFRIGERANT RECYCLING INC"/>
        <s v="Restaurant Equipment Locators"/>
        <s v="RevoluSun"/>
        <s v="RevoluSun, LLC"/>
        <s v="RHA Energy Partners, LLC."/>
        <s v="RM A/C Services"/>
        <s v="RMA Services LLC"/>
        <s v="RMI Mechanical, Inc."/>
        <s v="Ron D Electrical LLC"/>
        <s v="ROYAL POOLS OF HAWAII"/>
        <s v="RT's Plumbing, Inc"/>
        <s v="Rutan Refrigeration and A/C"/>
        <s v="SALANI POOL &amp; SPA SERVICE"/>
        <s v="Schneider Electric"/>
        <s v="SEI Electric"/>
        <s v="Self"/>
        <s v="Service Lighting dba Lightbulbs.com"/>
        <s v="Shifted Energy"/>
        <s v="Shobu's Refrigeration &amp; A/C, inc."/>
        <s v="Solar Aide Co."/>
        <s v="Solar Help Hawaii"/>
        <s v="Solar Services Hawaii"/>
        <s v="South Shore Air Conditioning"/>
        <s v="Standard Air"/>
        <s v="Standard Sheetmetal and Mechanical, Inc."/>
        <s v="Steve's Plumbing and AC"/>
        <s v="STONE COLD AIR LLC."/>
        <s v="Sturdevant Refrigeration  &amp; Air"/>
        <s v="STURDEVANT REFRIGERATION &amp; AIR CONDITIONING, INC"/>
        <s v="Sun Electric &amp; AC Services LLC"/>
        <s v="Sun King, Inc."/>
        <s v="Sunny Solutions, Inc"/>
        <s v="Sunshine Solar LLC"/>
        <s v="T&amp;T Electric, Inc."/>
        <s v="TECHNIART INC."/>
        <s v="The Aire Conditioner Shoppe"/>
        <s v="The Light Bulb Source"/>
        <s v="The Power Connection INC"/>
        <s v="Tradewinds Cooling, LLC"/>
        <s v="Tropical Air Conditioning, Inc."/>
        <s v="True Green Solar, LLC"/>
        <s v="United Refrigeration Inc."/>
        <s v="VALLEY ISLE LIGHTING"/>
        <s v="Video Warehouse, Inc. dba Energy Industries"/>
        <s v="Waialae Plumbing"/>
        <s v="Wesco Distribution, Inc."/>
        <s v="Windward Air Conditioning, Inc."/>
        <m u="1"/>
      </sharedItems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5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2" memberValueDatatype="130" unbalanced="0">
      <fieldsUsage count="2">
        <fieldUsage x="-1"/>
        <fieldUsage x="4"/>
      </fieldsUsage>
    </cacheHierarchy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0" memberValueDatatype="130" unbalanced="0"/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5828.36586435185" createdVersion="5" refreshedVersion="8" minRefreshableVersion="3" recordCount="0" supportSubquery="1" supportAdvancedDrill="1" xr:uid="{00000000-000A-0000-FFFF-FFFF56000000}">
  <cacheSource type="external" connectionId="1"/>
  <cacheFields count="12">
    <cacheField name="[Measures].[Distinct Count of OpportunityId]" caption="Distinct Count of OpportunityId" numFmtId="0" hierarchy="111" level="32767"/>
    <cacheField name="[Measures].[Sum of CalculatedIncentiveAmount__c]" caption="Sum of CalculatedIncentiveAmount__c" numFmtId="0" hierarchy="114" level="32767"/>
    <cacheField name="[Measures].[Sum of ProgramLevelkW__c]" caption="Sum of ProgramLevelkW__c" numFmtId="0" hierarchy="115" level="32767"/>
    <cacheField name="[Measures].[Sum of ProgramLevelkWh__c]" caption="Sum of ProgramLevelkWh__c" numFmtId="0" hierarchy="116" level="32767"/>
    <cacheField name="[Measures].[Sum of ProgramLevelLifetimekWh__c]" caption="Sum of ProgramLevelLifetimekWh__c" numFmtId="0" hierarchy="117" level="32767"/>
    <cacheField name="[Measures].[Sum of CustomerNetTRB__c]" caption="Sum of CustomerNetTRB__c" numFmtId="0" hierarchy="118" level="32767"/>
    <cacheField name="[oli].[Opportunity.ProgramLOB__c].[Opportunity.ProgramLOB__c]" caption="Opportunity.ProgramLOB__c" numFmtId="0" hierarchy="101" level="1">
      <sharedItems count="10">
        <s v="BEEM"/>
        <s v="BESM"/>
        <s v="BGRID"/>
        <s v="BHTR"/>
        <s v="CBEEM"/>
        <s v="CREEM"/>
        <s v="REEM"/>
        <s v="RESM"/>
        <s v="RGRID"/>
        <s v="RHTR"/>
      </sharedItems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6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BuildingVintage__c]" caption="BuildingVintage__c" attribute="1" defaultMemberUniqueName="[oli].[BuildingVintage__c].[All]" allUniqueName="[oli].[BuildingVintage__c].[All]" dimensionUniqueName="[oli]" displayFolder="" count="0" memberValueDatatype="130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lculatedkWhShiftedSavings__c]" caption="CalculatedkWhShiftedSavings__c" attribute="1" defaultMemberUniqueName="[oli].[CalculatedkWhShiftedSavings__c].[All]" allUniqueName="[oli].[CalculatedkWhShiftedSavings__c].[All]" dimensionUniqueName="[oli]" displayFolder="" count="0" memberValueDatatype="5" unbalanced="0"/>
    <cacheHierarchy uniqueName="[oli].[CalculatedkWShiftedSavings__c]" caption="CalculatedkWShiftedSavings__c" attribute="1" defaultMemberUniqueName="[oli].[CalculatedkWShiftedSavings__c].[All]" allUniqueName="[oli].[CalculatedkWShiftedSavings__c].[All]" dimensionUniqueName="[oli]" displayFolder="" count="0" memberValueDatatype="5" unbalanced="0"/>
    <cacheHierarchy uniqueName="[oli].[CapacityBTUhLookup__c]" caption="CapacityBTUhLookup__c" attribute="1" defaultMemberUniqueName="[oli].[CapacityBTUhLookup__c].[All]" allUniqueName="[oli].[CapacityBTUhLookup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Lookup__c]" caption="CEERLookup__c" attribute="1" defaultMemberUniqueName="[oli].[CEERLookup__c].[All]" allUniqueName="[oli].[CEERLookup__c].[All]" dimensionUniqueName="[oli]" displayFolder="" count="0" memberValueDatatype="5" unbalanced="0"/>
    <cacheHierarchy uniqueName="[oli].[CustomerLevelFlexiblekW__c]" caption="CustomerLevelFlexiblekW__c" attribute="1" defaultMemberUniqueName="[oli].[CustomerLevelFlexiblekW__c].[All]" allUniqueName="[oli].[CustomerLevelFlexiblekW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Description]" caption="Description" attribute="1" defaultMemberUniqueName="[oli].[Description].[All]" allUniqueName="[oli].[Description].[All]" dimensionUniqueName="[oli]" displayFolder="" count="0" memberValueDatatype="130" unbalanced="0"/>
    <cacheHierarchy uniqueName="[oli].[EER2Lookup__c]" caption="EER2Lookup__c" attribute="1" defaultMemberUniqueName="[oli].[EER2Lookup__c].[All]" allUniqueName="[oli].[EER2Lookup__c].[All]" dimensionUniqueName="[oli]" displayFolder="" count="0" memberValueDatatype="5" unbalanced="0"/>
    <cacheHierarchy uniqueName="[oli].[EERLookup__c]" caption="EERLookup__c" attribute="1" defaultMemberUniqueName="[oli].[EERLookup__c].[All]" allUniqueName="[oli].[EERLookup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5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FullLoadEfficiency__c]" caption="FullLoadEfficiency__c" attribute="1" defaultMemberUniqueName="[oli].[FullLoadEfficiency__c].[All]" allUniqueName="[oli].[FullLoadEfficiency__c].[All]" dimensionUniqueName="[oli]" displayFolder="" count="0" memberValueDatatype="5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rsepowerLookup__c]" caption="HorsepowerLookup__c" attribute="1" defaultMemberUniqueName="[oli].[HorsepowerLookup__c].[All]" allUniqueName="[oli].[HorsepowerLookup__c].[All]" dimensionUniqueName="[oli]" displayFolder="" count="0" memberValueDatatype="5" unbalanced="0"/>
    <cacheHierarchy uniqueName="[oli].[HVACSystemType__c]" caption="HVACSystemType__c" attribute="1" defaultMemberUniqueName="[oli].[HVACSystemType__c].[All]" allUniqueName="[oli].[HVACSystemType__c].[All]" dimensionUniqueName="[oli]" displayFolder="" count="0" memberValueDatatype="130" unbalanced="0"/>
    <cacheHierarchy uniqueName="[oli].[IEERLookup__c]" caption="IEERLookup__c" attribute="1" defaultMemberUniqueName="[oli].[IEERLookup__c].[All]" allUniqueName="[oli].[IEERLookup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stallationDate__c]" caption="InstallationDate__c" attribute="1" defaultMemberUniqueName="[oli].[InstallationDate__c].[All]" allUniqueName="[oli].[InstallationDate__c].[All]" dimensionUniqueName="[oli]" displayFolder="" count="0" memberValueDatatype="20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FormulaShifted__c]" caption="kWFormulaShifted__c" attribute="1" defaultMemberUniqueName="[oli].[kWFormulaShifted__c].[All]" allUniqueName="[oli].[kWFormulaShifted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kWhFormulaShifted__c]" caption="kWhFormulaShifted__c" attribute="1" defaultMemberUniqueName="[oli].[kWhFormulaShifted__c].[All]" allUniqueName="[oli].[kWhFormulaShifted__c].[All]" dimensionUniqueName="[oli]" displayFolder="" count="0" memberValueDatatype="130" unbalanced="0"/>
    <cacheHierarchy uniqueName="[oli].[kWhPerQuantity__c]" caption="kWhPerQuantity__c" attribute="1" defaultMemberUniqueName="[oli].[kWhPerQuantity__c].[All]" allUniqueName="[oli].[kWhPerQuantity__c].[All]" dimensionUniqueName="[oli]" displayFolder="" count="0" memberValueDatatype="5" unbalanced="0"/>
    <cacheHierarchy uniqueName="[oli].[kWhPerQuantityShifted__c]" caption="kWhPerQuantityShifted__c" attribute="1" defaultMemberUniqueName="[oli].[kWhPerQuantityShifted__c].[All]" allUniqueName="[oli].[kWhPerQuantityShifted__c].[All]" dimensionUniqueName="[oli]" displayFolder="" count="0" memberValueDatatype="5" unbalanced="0"/>
    <cacheHierarchy uniqueName="[oli].[kWPerQuantity__c]" caption="kWPerQuantity__c" attribute="1" defaultMemberUniqueName="[oli].[kWPerQuantity__c].[All]" allUniqueName="[oli].[kWPerQuantity__c].[All]" dimensionUniqueName="[oli]" displayFolder="" count="0" memberValueDatatype="5" unbalanced="0"/>
    <cacheHierarchy uniqueName="[oli].[kWPerQuantityShifted__c]" caption="kWPerQuantityShifted__c" attribute="1" defaultMemberUniqueName="[oli].[kWPerQuantityShifted__c].[All]" allUniqueName="[oli].[kWPerQuantityShifted__c].[All]" dimensionUniqueName="[oli]" displayFolder="" count="0" memberValueDatatype="5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tToGrossRatio__c]" caption="NetToGrossRatio__c" attribute="1" defaultMemberUniqueName="[oli].[NetToGrossRatio__c].[All]" allUniqueName="[oli].[NetToGrossRatio__c].[All]" dimensionUniqueName="[oli]" displayFolder="" count="0" memberValueDatatype="5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5" unbalanced="0"/>
    <cacheHierarchy uniqueName="[oli].[Occupancy__c]" caption="Occupancy__c" attribute="1" defaultMemberUniqueName="[oli].[Occupancy__c].[All]" allUniqueName="[oli].[Occupancy__c].[All]" dimensionUniqueName="[oli]" displayFolder="" count="0" memberValueDatatype="5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FlexiblekW__c]" caption="ProgramLevelFlexiblekW__c" attribute="1" defaultMemberUniqueName="[oli].[ProgramLevelFlexiblekW__c].[All]" allUniqueName="[oli].[ProgramLevelFlexiblekW__c].[All]" dimensionUniqueName="[oli]" displayFolder="" count="0" memberValueDatatype="5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LampsPerFixture__c]" caption="ProposedLampsPerFixture__c" attribute="1" defaultMemberUniqueName="[oli].[ProposedLampsPerFixture__c].[All]" allUniqueName="[oli].[ProposedLampsPerFixture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ProposedWattsperLamp__c]" caption="ProposedWattsperLamp__c" attribute="1" defaultMemberUniqueName="[oli].[ProposedWattsperLamp__c].[All]" allUniqueName="[oli].[ProposedWattsperLamp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SavingsCalculationMethod__c]" caption="SavingsCalculationMethod__c" attribute="1" defaultMemberUniqueName="[oli].[SavingsCalculationMethod__c].[All]" allUniqueName="[oli].[SavingsCalculationMethod__c].[All]" dimensionUniqueName="[oli]" displayFolder="" count="0" memberValueDatatype="130" unbalanced="0"/>
    <cacheHierarchy uniqueName="[oli].[SEER2Lookup__c]" caption="SEER2Lookup__c" attribute="1" defaultMemberUniqueName="[oli].[SEER2Lookup__c].[All]" allUniqueName="[oli].[SEER2Lookup__c].[All]" dimensionUniqueName="[oli]" displayFolder="" count="0" memberValueDatatype="5" unbalanced="0"/>
    <cacheHierarchy uniqueName="[oli].[SEERLookup__c]" caption="SEERLookup__c" attribute="1" defaultMemberUniqueName="[oli].[SEERLookup__c].[All]" allUniqueName="[oli].[SEERLookup__c].[All]" dimensionUniqueName="[oli]" displayFolder="" count="0" memberValueDatatype="5" unbalanced="0"/>
    <cacheHierarchy uniqueName="[oli].[SpaceAdjustedAnnualHours__c]" caption="SpaceAdjustedAnnualHours__c" attribute="1" defaultMemberUniqueName="[oli].[SpaceAdjustedAnnualHours__c].[All]" allUniqueName="[oli].[SpaceAdjustedAnnualHours__c].[All]" dimensionUniqueName="[oli]" displayFolder="" count="0" memberValueDatatype="20" unbalanced="0"/>
    <cacheHierarchy uniqueName="[oli].[SpaceFacilityType__c]" caption="SpaceFacilityType__c" attribute="1" defaultMemberUniqueName="[oli].[SpaceFacilityType__c].[All]" allUniqueName="[oli].[SpaceFacilityType__c].[All]" dimensionUniqueName="[oli]" displayFolder="" count="0" memberValueDatatype="130" unbalanced="0"/>
    <cacheHierarchy uniqueName="[oli].[SpacePeakHoursPerWeek__c]" caption="SpacePeakHoursPerWeek__c" attribute="1" defaultMemberUniqueName="[oli].[SpacePeakHoursPerWeek__c].[All]" allUniqueName="[oli].[SpacePeakHoursPerWeek__c].[All]" dimensionUniqueName="[oli]" displayFolder="" count="0" memberValueDatatype="20" unbalanced="0"/>
    <cacheHierarchy uniqueName="[oli].[SystemLevelFlexiblekW__c]" caption="SystemLevelFlexiblekW__c" attribute="1" defaultMemberUniqueName="[oli].[SystemLevelFlexiblekW__c].[All]" allUniqueName="[oli].[SystemLevelFlexiblekW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ManualEntry__c]" caption="UsefulLifeManualEntry__c" attribute="1" defaultMemberUniqueName="[oli].[UsefulLifeManualEntry__c].[All]" allUniqueName="[oli].[UsefulLifeManualEntry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UsefulLifeShiftYearManualEntry__c]" caption="UsefulLifeShiftYearManualEntry__c" attribute="1" defaultMemberUniqueName="[oli].[UsefulLifeShiftYearManualEntry__c].[All]" allUniqueName="[oli].[UsefulLifeShiftYearManualEntry__c].[All]" dimensionUniqueName="[oli]" displayFolder="" count="0" memberValueDatatype="5" unbalanced="0"/>
    <cacheHierarchy uniqueName="[oli].[WaterHeaterType__c]" caption="WaterHeaterType__c" attribute="1" defaultMemberUniqueName="[oli].[WaterHeaterType__c].[All]" allUniqueName="[oli].[WaterHeaterType__c].[All]" dimensionUniqueName="[oli]" displayFolder="" count="0" memberValueDatatype="130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WindowOrientation__c]" caption="WindowOrientation__c" attribute="1" defaultMemberUniqueName="[oli].[WindowOrientation__c].[All]" allUniqueName="[oli].[WindowOrientation__c].[All]" dimensionUniqueName="[oli]" displayFolder="" count="0" memberValueDatatype="130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Channel__c]" caption="Opportunity.ProgramChannel__c" attribute="1" defaultMemberUniqueName="[oli].[Opportunity.ProgramChannel__c].[All]" allUniqueName="[oli].[Opportunity.ProgramChannel__c].[All]" dimensionUniqueName="[oli]" displayFolder="" count="0" memberValueDatatype="130" unbalanced="0"/>
    <cacheHierarchy uniqueName="[oli].[Opportunity.ProgramLOB__c]" caption="Opportunity.ProgramLOB__c" attribute="1" defaultMemberUniqueName="[oli].[Opportunity.ProgramLOB__c].[All]" allUniqueName="[oli].[Opportunity.Program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Sector__c]" caption="Opportunity.ProgramSector__c" attribute="1" defaultMemberUniqueName="[oli].[Opportunity.ProgramSector__c].[All]" allUniqueName="[oli].[Opportunity.ProgramSector__c].[All]" dimensionUniqueName="[oli]" displayFolder="" count="0" memberValueDatatype="130" unbalanced="0"/>
    <cacheHierarchy uniqueName="[oli].[Opportunity.ProgramYear__c]" caption="Opportunity.ProgramYear__c" attribute="1" defaultMemberUniqueName="[oli].[Opportunity.ProgramYear__c].[All]" allUniqueName="[oli].[Opportunity.ProgramYear__c].[All]" dimensionUniqueName="[oli]" displayFolder="" count="0" memberValueDatatype="20" unbalanced="0"/>
    <cacheHierarchy uniqueName="[oli].[Opportunity.SpecialOfferings__c]" caption="Opportunity.SpecialOfferings__c" attribute="1" defaultMemberUniqueName="[oli].[Opportunity.SpecialOfferings__c].[All]" allUniqueName="[oli].[Opportunity.SpecialOfferings__c].[All]" dimensionUniqueName="[oli]" displayFolder="" count="0" memberValueDatatype="130" unbalanced="0"/>
    <cacheHierarchy uniqueName="[oli].[Product2.Family]" caption="Product2.Family" attribute="1" defaultMemberUniqueName="[oli].[Product2.Family].[All]" allUniqueName="[oli].[Product2.Family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FormulaShifted__c]" caption="Product2.kWFormulaShifted__c" attribute="1" defaultMemberUniqueName="[oli].[Product2.kWFormulaShifted__c].[All]" allUniqueName="[oli].[Product2.kWFormulaShifted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kWhFormulaShifted__c]" caption="Product2.kWhFormulaShifted__c" attribute="1" defaultMemberUniqueName="[oli].[Product2.kWhFormulaShifted__c].[All]" allUniqueName="[oli].[Product2.kWhFormulaShifted__c].[All]" dimensionUniqueName="[oli]" displayFolder="" count="0" memberValueDatatype="130" unbalanced="0"/>
    <cacheHierarchy uniqueName="[oli].[Product2.UnitsPerSKU__c]" caption="Product2.UnitsPerSKU__c" attribute="1" defaultMemberUniqueName="[oli].[Product2.UnitsPerSKU__c].[All]" allUniqueName="[oli].[Product2.UnitsPerSKU__c].[All]" dimensionUniqueName="[oli]" displayFolder="" count="0" memberValueDatatype="20" unbalanced="0"/>
    <cacheHierarchy uniqueName="[Measures].[Distinct Count of OpportunityId]" caption="Distinct Count of OpportunityId" measure="1" displayFolder="" measureGroup="oli" count="0" oneField="1">
      <fieldsUsage count="1">
        <fieldUsage x="0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82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 of LampQty__c]" caption="Sum of LampQty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9" cacheId="0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14:N21" firstHeaderRow="0" firstDataRow="2" firstDataCol="1"/>
  <pivotFields count="113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3"/>
        <item x="1"/>
        <item x="0"/>
        <item x="4"/>
        <item m="1" x="5"/>
        <item m="1" x="6"/>
        <item t="default"/>
      </items>
    </pivotField>
    <pivotField showAll="0" defaultSubtotal="0"/>
    <pivotField axis="axisRow" showAll="0" defaultSubtotal="0">
      <items count="6">
        <item x="0"/>
        <item m="1" x="5"/>
        <item x="2"/>
        <item x="3"/>
        <item x="4"/>
        <item x="1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7"/>
  </rowFields>
  <rowItems count="6">
    <i>
      <x/>
    </i>
    <i>
      <x v="2"/>
    </i>
    <i>
      <x v="3"/>
    </i>
    <i>
      <x v="4"/>
    </i>
    <i>
      <x v="5"/>
    </i>
    <i t="grand">
      <x/>
    </i>
  </rowItems>
  <colFields count="2">
    <field x="-2"/>
    <field x="95"/>
  </colFields>
  <colItems count="12">
    <i>
      <x/>
      <x/>
    </i>
    <i r="1">
      <x v="2"/>
    </i>
    <i r="1">
      <x v="3"/>
    </i>
    <i r="1">
      <x v="4"/>
    </i>
    <i r="1">
      <x v="5"/>
    </i>
    <i i="1">
      <x v="1"/>
      <x/>
    </i>
    <i r="1" i="1">
      <x v="2"/>
    </i>
    <i r="1" i="1">
      <x v="3"/>
    </i>
    <i r="1" i="1">
      <x v="4"/>
    </i>
    <i r="1" i="1">
      <x v="5"/>
    </i>
    <i t="grand">
      <x/>
    </i>
    <i t="grand" i="1">
      <x/>
    </i>
  </colItems>
  <dataFields count="2">
    <dataField name="Customer Lifetime Bill Savings" fld="18" baseField="69" baseItem="0" numFmtId="42"/>
    <dataField name="Customer-lvl Lifetime kWh Savings" fld="15" baseField="69" baseItem="0" numFmtId="3"/>
  </dataFields>
  <formats count="43">
    <format dxfId="0">
      <pivotArea field="95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1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2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3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type="origin" dataOnly="0" labelOnly="1" outline="0" fieldPosition="0"/>
    </format>
    <format dxfId="7">
      <pivotArea field="95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8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9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0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field="95" dataOnly="0" grandCol="1" outline="0" axis="axisCol" fieldPosition="1">
        <references count="1">
          <reference field="4294967294" count="2">
            <x v="0"/>
            <x v="1"/>
          </reference>
        </references>
      </pivotArea>
    </format>
    <format dxfId="13">
      <pivotArea outline="0" collapsedLevelsAreSubtotals="1" fieldPosition="0">
        <references count="2">
          <reference field="4294967294" count="1" selected="0">
            <x v="1"/>
          </reference>
          <reference field="95" count="0" selected="0"/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type="all" dataOnly="0" outline="0" fieldPosition="0"/>
    </format>
    <format dxfId="16">
      <pivotArea outline="0" collapsedLevelsAreSubtotals="1" fieldPosition="0"/>
    </format>
    <format dxfId="17">
      <pivotArea dataOnly="0" labelOnly="1" fieldPosition="0">
        <references count="1">
          <reference field="97" count="0"/>
        </references>
      </pivotArea>
    </format>
    <format dxfId="18">
      <pivotArea dataOnly="0" labelOnly="1" grandRow="1" outline="0" fieldPosition="0"/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21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22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23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">
      <pivotArea type="origin" dataOnly="0" labelOnly="1" outline="0" fieldPosition="0"/>
    </format>
    <format dxfId="28">
      <pivotArea type="all" dataOnly="0" outline="0" fieldPosition="0"/>
    </format>
    <format dxfId="29">
      <pivotArea outline="0" collapsedLevelsAreSubtotals="1" fieldPosition="0"/>
    </format>
    <format dxfId="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2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33">
      <pivotArea dataOnly="0" labelOnly="1" fieldPosition="0">
        <references count="1">
          <reference field="97" count="0"/>
        </references>
      </pivotArea>
    </format>
    <format dxfId="34">
      <pivotArea dataOnly="0" labelOnly="1" grandRow="1" outline="0" fieldPosition="0"/>
    </format>
    <format dxfId="35">
      <pivotArea type="origin" dataOnly="0" labelOnly="1" outline="0" fieldPosition="0"/>
    </format>
    <format dxfId="36">
      <pivotArea type="all" dataOnly="0" outline="0" fieldPosition="0"/>
    </format>
    <format dxfId="37">
      <pivotArea outline="0" collapsedLevelsAreSubtotals="1" fieldPosition="0"/>
    </format>
    <format dxfId="38">
      <pivotArea dataOnly="0" labelOnly="1" fieldPosition="0">
        <references count="1">
          <reference field="97" count="0"/>
        </references>
      </pivotArea>
    </format>
    <format dxfId="39">
      <pivotArea dataOnly="0" labelOnly="1" grandRow="1" outline="0" fieldPosition="0"/>
    </format>
    <format dxfId="4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2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7" cacheId="0" dataPosition="0" applyNumberFormats="0" applyBorderFormats="0" applyFontFormats="0" applyPatternFormats="0" applyAlignmentFormats="0" applyWidthHeightFormats="1" dataCaption="Values" updatedVersion="8" minRefreshableVersion="3" enableDrill="0" useAutoFormatting="1" itemPrintTitles="1" createdVersion="6" indent="0" showHeaders="0" outline="1" outlineData="1" multipleFieldFilters="0">
  <location ref="B4:N11" firstHeaderRow="0" firstDataRow="2" firstDataCol="1"/>
  <pivotFields count="113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3"/>
        <item x="1"/>
        <item x="0"/>
        <item x="4"/>
        <item m="1" x="5"/>
        <item m="1" x="6"/>
        <item t="default"/>
      </items>
    </pivotField>
    <pivotField showAll="0" defaultSubtotal="0"/>
    <pivotField axis="axisRow" showAll="0" defaultSubtotal="0">
      <items count="6">
        <item x="0"/>
        <item m="1" x="5"/>
        <item x="2"/>
        <item x="3"/>
        <item x="4"/>
        <item x="1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7"/>
  </rowFields>
  <rowItems count="6">
    <i>
      <x/>
    </i>
    <i>
      <x v="2"/>
    </i>
    <i>
      <x v="3"/>
    </i>
    <i>
      <x v="4"/>
    </i>
    <i>
      <x v="5"/>
    </i>
    <i t="grand">
      <x/>
    </i>
  </rowItems>
  <colFields count="2">
    <field x="-2"/>
    <field x="95"/>
  </colFields>
  <colItems count="12">
    <i>
      <x/>
      <x/>
    </i>
    <i r="1">
      <x v="2"/>
    </i>
    <i r="1">
      <x v="3"/>
    </i>
    <i r="1">
      <x v="4"/>
    </i>
    <i r="1">
      <x v="5"/>
    </i>
    <i i="1">
      <x v="1"/>
      <x/>
    </i>
    <i r="1" i="1">
      <x v="2"/>
    </i>
    <i r="1" i="1">
      <x v="3"/>
    </i>
    <i r="1" i="1">
      <x v="4"/>
    </i>
    <i r="1" i="1">
      <x v="5"/>
    </i>
    <i t="grand">
      <x/>
    </i>
    <i t="grand" i="1">
      <x/>
    </i>
  </colItems>
  <dataFields count="2">
    <dataField name="Customer Annual Bill Savings" fld="17" baseField="69" baseItem="0" numFmtId="42"/>
    <dataField name="Customer-lvl kWh Savings" fld="14" baseField="69" baseItem="0" numFmtId="3"/>
  </dataFields>
  <formats count="45">
    <format dxfId="43">
      <pivotArea type="origin" dataOnly="0" labelOnly="1" outline="0" fieldPosition="0"/>
    </format>
    <format dxfId="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6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7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8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9">
      <pivotArea type="all" dataOnly="0" outline="0" fieldPosition="0"/>
    </format>
    <format dxfId="50">
      <pivotArea field="95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51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2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3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4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5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6">
      <pivotArea type="origin" dataOnly="0" labelOnly="1" outline="0" fieldPosition="0"/>
    </format>
    <format dxfId="57">
      <pivotArea field="95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58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9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60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61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62">
      <pivotArea field="95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63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64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65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66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67">
      <pivotArea type="origin" dataOnly="0" labelOnly="1" outline="0" fieldPosition="0"/>
    </format>
    <format dxfId="6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1">
      <pivotArea type="origin" dataOnly="0" labelOnly="1" outline="0" fieldPosition="0"/>
    </format>
    <format dxfId="72">
      <pivotArea type="origin" dataOnly="0" labelOnly="1" outline="0" fieldPosition="0"/>
    </format>
    <format dxfId="73">
      <pivotArea type="all" dataOnly="0" outline="0" fieldPosition="0"/>
    </format>
    <format dxfId="74">
      <pivotArea outline="0" collapsedLevelsAreSubtotals="1" fieldPosition="0"/>
    </format>
    <format dxfId="7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6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77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78">
      <pivotArea dataOnly="0" labelOnly="1" fieldPosition="0">
        <references count="1">
          <reference field="97" count="0"/>
        </references>
      </pivotArea>
    </format>
    <format dxfId="79">
      <pivotArea dataOnly="0" labelOnly="1" grandRow="1" outline="0" fieldPosition="0"/>
    </format>
    <format dxfId="80">
      <pivotArea type="origin" dataOnly="0" labelOnly="1" outline="0" fieldPosition="0"/>
    </format>
    <format dxfId="81">
      <pivotArea type="all" dataOnly="0" outline="0" fieldPosition="0"/>
    </format>
    <format dxfId="82">
      <pivotArea outline="0" collapsedLevelsAreSubtotals="1" fieldPosition="0"/>
    </format>
    <format dxfId="83">
      <pivotArea dataOnly="0" labelOnly="1" fieldPosition="0">
        <references count="1">
          <reference field="97" count="0"/>
        </references>
      </pivotArea>
    </format>
    <format dxfId="84">
      <pivotArea dataOnly="0" labelOnly="1" grandRow="1" outline="0" fieldPosition="0"/>
    </format>
    <format dxfId="8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6">
      <pivotArea field="95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87">
      <pivotArea field="95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1" cacheId="21" applyNumberFormats="0" applyBorderFormats="0" applyFontFormats="0" applyPatternFormats="0" applyAlignmentFormats="0" applyWidthHeightFormats="1" dataCaption="Values" tag="15fd3cc7-1183-492e-8afa-3b2999ee9cb2" updatedVersion="8" minRefreshableVersion="3" enableDrill="0" useAutoFormatting="1" itemPrintTitles="1" createdVersion="5" indent="0" showHeaders="0" outline="1" outlineData="1" multipleFieldFilters="0">
  <location ref="B4:M15" firstHeaderRow="0" firstDataRow="1" firstDataCol="1"/>
  <pivotFields count="12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# of Rebates" fld="0" subtotal="count" baseField="0" baseItem="0" numFmtId="3"/>
    <dataField name="Incentive Amount" fld="1" baseField="0" baseItem="0" numFmtId="42"/>
    <dataField name="Incentive Amount (%)" fld="7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CalculatedIncentiveAmount__c]"/>
        </ext>
      </extLst>
    </dataField>
    <dataField name="Program-lvl kW" fld="2" baseField="0" baseItem="0" numFmtId="3"/>
    <dataField name="Program-lvl kW (%)" fld="8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um of ProgramLevelkW__c]"/>
        </ext>
      </extLst>
    </dataField>
    <dataField name="Program-lvl kWh" fld="3" baseField="0" baseItem="0" numFmtId="3"/>
    <dataField name="Program-lvl kWh (%)" fld="9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ProgramLevelkWh__c]"/>
        </ext>
      </extLst>
    </dataField>
    <dataField name="Program-lvl Lifetime kWh" fld="4" baseField="0" baseItem="0" numFmtId="3"/>
    <dataField name="Program-lvl Lifetime kWh (%)" fld="10" showDataAs="percentOfCol" baseField="0" baseItem="0" numFmtId="10">
      <extLst>
        <ext xmlns:x14="http://schemas.microsoft.com/office/spreadsheetml/2009/9/main" uri="{E15A36E0-9728-4e99-A89B-3F7291B0FE68}">
          <x14:dataField sourceField="4" uniqueName="[__Xl2].[Measures].[Sum of ProgramLevelLifetimekWh__c]"/>
        </ext>
      </extLst>
    </dataField>
    <dataField name="Customer-lvl Net TRB" fld="5" baseField="0" baseItem="0" numFmtId="42"/>
    <dataField name="Customer-lvl Net TRB (%)" fld="11" showDataAs="percentOfCol" baseField="0" baseItem="0" numFmtId="10">
      <extLst>
        <ext xmlns:x14="http://schemas.microsoft.com/office/spreadsheetml/2009/9/main" uri="{E15A36E0-9728-4e99-A89B-3F7291B0FE68}">
          <x14:dataField sourceField="5" uniqueName="[__Xl2].[Measures].[Sum of CustomerNetTRB__c]"/>
        </ext>
      </extLst>
    </dataField>
  </dataFields>
  <formats count="21">
    <format dxfId="57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7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74">
      <pivotArea type="all" dataOnly="0" outline="0" fieldPosition="0"/>
    </format>
    <format dxfId="573">
      <pivotArea outline="0" collapsedLevelsAreSubtotals="1" fieldPosition="0"/>
    </format>
    <format dxfId="572">
      <pivotArea dataOnly="0" labelOnly="1" grandRow="1" outline="0" fieldPosition="0"/>
    </format>
    <format dxfId="57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70">
      <pivotArea dataOnly="0" labelOnly="1" grandRow="1" outline="0" fieldPosition="0"/>
    </format>
    <format dxfId="56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68">
      <pivotArea type="all" dataOnly="0" outline="0" fieldPosition="0"/>
    </format>
    <format dxfId="567">
      <pivotArea outline="0" collapsedLevelsAreSubtotals="1" fieldPosition="0"/>
    </format>
    <format dxfId="566">
      <pivotArea dataOnly="0" labelOnly="1" grandRow="1" outline="0" fieldPosition="0"/>
    </format>
    <format dxfId="56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64">
      <pivotArea type="all" dataOnly="0" outline="0" fieldPosition="0"/>
    </format>
    <format dxfId="563">
      <pivotArea outline="0" collapsedLevelsAreSubtotals="1" fieldPosition="0"/>
    </format>
    <format dxfId="562">
      <pivotArea dataOnly="0" labelOnly="1" grandRow="1" outline="0" fieldPosition="0"/>
    </format>
    <format dxfId="56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60">
      <pivotArea type="all" dataOnly="0" outline="0" fieldPosition="0"/>
    </format>
    <format dxfId="559">
      <pivotArea outline="0" collapsedLevelsAreSubtotals="1" fieldPosition="0"/>
    </format>
    <format dxfId="558">
      <pivotArea dataOnly="0" labelOnly="1" fieldPosition="0">
        <references count="1">
          <reference field="6" count="0"/>
        </references>
      </pivotArea>
    </format>
    <format dxfId="557">
      <pivotArea dataOnly="0" labelOnly="1" grandRow="1" outline="0" fieldPosition="0"/>
    </format>
    <format dxfId="55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10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2" applyNumberFormats="0" applyBorderFormats="0" applyFontFormats="0" applyPatternFormats="0" applyAlignmentFormats="0" applyWidthHeightFormats="1" dataCaption="Values" tag="d2d057cb-cce0-4e6f-b3cc-c27db465cb38" updatedVersion="8" minRefreshableVersion="3" useAutoFormatting="1" subtotalHiddenItems="1" itemPrintTitles="1" createdVersion="5" indent="0" showHeaders="0" outline="1" outlineData="1" multipleFieldFilters="0">
  <location ref="B4:M15" firstHeaderRow="0" firstDataRow="1" firstDataCol="1"/>
  <pivotFields count="12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# of Rebates" fld="0" subtotal="count" baseField="0" baseItem="0" numFmtId="3"/>
    <dataField name="Incentive Amount" fld="1" baseField="0" baseItem="0" numFmtId="42"/>
    <dataField name="Incentive Amount (%)" fld="7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CalculatedIncentiveAmount__c]"/>
        </ext>
      </extLst>
    </dataField>
    <dataField name="Customer-lvl kW" fld="2" baseField="0" baseItem="0" numFmtId="3"/>
    <dataField name="Customer-lvl kW (%)" fld="8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um of CustomerLevelkW__c]"/>
        </ext>
      </extLst>
    </dataField>
    <dataField name="Customer-lvl kWh" fld="3" baseField="0" baseItem="0" numFmtId="3"/>
    <dataField name="Customer-lvl kWh (%)" fld="9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CustomerLevelkWh__c]"/>
        </ext>
      </extLst>
    </dataField>
    <dataField name="Customer-lvl Lifetime kWh" fld="4" baseField="0" baseItem="0" numFmtId="3"/>
    <dataField name="Customer-lvl Lifetime kWh (%)" fld="10" showDataAs="percentOfCol" baseField="0" baseItem="0" numFmtId="10">
      <extLst>
        <ext xmlns:x14="http://schemas.microsoft.com/office/spreadsheetml/2009/9/main" uri="{E15A36E0-9728-4e99-A89B-3F7291B0FE68}">
          <x14:dataField sourceField="4" uniqueName="[__Xl2].[Measures].[Sum of CustomerLevelLifetimekWh__c]"/>
        </ext>
      </extLst>
    </dataField>
    <dataField name="Customer-lvl Net TRB" fld="5" baseField="0" baseItem="0" numFmtId="42"/>
    <dataField name="Customer-lvl Net TRB (%)" fld="11" showDataAs="percentOfCol" baseField="0" baseItem="0" numFmtId="10">
      <extLst>
        <ext xmlns:x14="http://schemas.microsoft.com/office/spreadsheetml/2009/9/main" uri="{E15A36E0-9728-4e99-A89B-3F7291B0FE68}">
          <x14:dataField sourceField="5" uniqueName="[__Xl2].[Measures].[Sum of CustomerNetTRB__c]"/>
        </ext>
      </extLst>
    </dataField>
  </dataFields>
  <formats count="9">
    <format dxfId="55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54">
      <pivotArea type="all" dataOnly="0" outline="0" fieldPosition="0"/>
    </format>
    <format dxfId="55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5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51">
      <pivotArea type="all" dataOnly="0" outline="0" fieldPosition="0"/>
    </format>
    <format dxfId="550">
      <pivotArea outline="0" collapsedLevelsAreSubtotals="1" fieldPosition="0"/>
    </format>
    <format dxfId="549">
      <pivotArea dataOnly="0" labelOnly="1" fieldPosition="0">
        <references count="1">
          <reference field="6" count="0"/>
        </references>
      </pivotArea>
    </format>
    <format dxfId="548">
      <pivotArea dataOnly="0" labelOnly="1" grandRow="1" outline="0" fieldPosition="0"/>
    </format>
    <format dxfId="54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/>
    <pivotHierarchy dragToData="1"/>
    <pivotHierarchy dragToData="1"/>
    <pivotHierarchy dragToData="1" caption="Customer-lvl Net TRB (%)"/>
    <pivotHierarchy dragToData="1"/>
    <pivotHierarchy dragToData="1" caption="System-lvl kW (%)"/>
    <pivotHierarchy dragToData="1" caption="System-lvl kWh (%)"/>
    <pivotHierarchy dragToData="1" caption="System-lvl Lifetime kWh (%)"/>
    <pivotHierarchy dragToData="1" caption="Customer-lvl kW (%)"/>
    <pivotHierarchy dragToData="1" caption="Customer-lvl kWh (%)"/>
    <pivotHierarchy dragToData="1" caption="Customer-lvl Lifetime kWh (%)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10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11" applyNumberFormats="0" applyBorderFormats="0" applyFontFormats="0" applyPatternFormats="0" applyAlignmentFormats="0" applyWidthHeightFormats="1" dataCaption="Values" tag="22b575ab-59ba-45c9-9a77-95778fffb31c" updatedVersion="8" minRefreshableVersion="3" useAutoFormatting="1" subtotalHiddenItems="1" itemPrintTitles="1" createdVersion="5" indent="0" showHeaders="0" outline="1" outlineData="1" multipleFieldFilters="0">
  <location ref="B4:M15" firstHeaderRow="0" firstDataRow="1" firstDataCol="1"/>
  <pivotFields count="12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# of Rebates" fld="0" subtotal="count" baseField="0" baseItem="0" numFmtId="3"/>
    <dataField name="Incentive Amount" fld="1" baseField="0" baseItem="0" numFmtId="42"/>
    <dataField name="Incentive Amount (%)" fld="7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CalculatedIncentiveAmount__c]"/>
        </ext>
      </extLst>
    </dataField>
    <dataField name="System-lvl kW" fld="2" baseField="0" baseItem="0" numFmtId="3"/>
    <dataField name="System-lvl kW (%)" fld="8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um of SystemLevelkW__c]"/>
        </ext>
      </extLst>
    </dataField>
    <dataField name="System-lvl kWh" fld="3" baseField="0" baseItem="0" numFmtId="3"/>
    <dataField name="System-lvl kWh (%)" fld="9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SystemLevelkWh__c]"/>
        </ext>
      </extLst>
    </dataField>
    <dataField name="System-lvl Lifetime kWh" fld="4" baseField="0" baseItem="0" numFmtId="3"/>
    <dataField name="System-lvl Lifetime kWh (%)" fld="10" showDataAs="percentOfCol" baseField="0" baseItem="0" numFmtId="10">
      <extLst>
        <ext xmlns:x14="http://schemas.microsoft.com/office/spreadsheetml/2009/9/main" uri="{E15A36E0-9728-4e99-A89B-3F7291B0FE68}">
          <x14:dataField sourceField="4" uniqueName="[__Xl2].[Measures].[Sum of SystemLevelLifetimekWh__c]"/>
        </ext>
      </extLst>
    </dataField>
    <dataField name="Customer-lvl Net TRB" fld="5" baseField="0" baseItem="0" numFmtId="42"/>
    <dataField name="Customer-lvl Net TRB (%)" fld="11" showDataAs="percentOfCol" baseField="0" baseItem="0" numFmtId="10">
      <extLst>
        <ext xmlns:x14="http://schemas.microsoft.com/office/spreadsheetml/2009/9/main" uri="{E15A36E0-9728-4e99-A89B-3F7291B0FE68}">
          <x14:dataField sourceField="5" uniqueName="[__Xl2].[Measures].[Sum of CustomerNetTRB__c]"/>
        </ext>
      </extLst>
    </dataField>
  </dataFields>
  <formats count="9">
    <format dxfId="54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45">
      <pivotArea type="all" dataOnly="0" outline="0" fieldPosition="0"/>
    </format>
    <format dxfId="54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4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42">
      <pivotArea type="all" dataOnly="0" outline="0" fieldPosition="0"/>
    </format>
    <format dxfId="541">
      <pivotArea outline="0" collapsedLevelsAreSubtotals="1" fieldPosition="0"/>
    </format>
    <format dxfId="540">
      <pivotArea dataOnly="0" labelOnly="1" fieldPosition="0">
        <references count="1">
          <reference field="6" count="0"/>
        </references>
      </pivotArea>
    </format>
    <format dxfId="539">
      <pivotArea dataOnly="0" labelOnly="1" grandRow="1" outline="0" fieldPosition="0"/>
    </format>
    <format dxfId="53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/>
    <pivotHierarchy dragToData="1"/>
    <pivotHierarchy dragToData="1"/>
    <pivotHierarchy dragToData="1" caption="Customer-lvl Net TRB (%)"/>
    <pivotHierarchy dragToData="1"/>
    <pivotHierarchy dragToData="1" caption="System-lvl kW (%)"/>
    <pivotHierarchy dragToData="1" caption="System-lvl kWh (%)"/>
    <pivotHierarchy dragToData="1" caption="System-lvl Lifetime kWh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10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3" cacheId="1" applyNumberFormats="0" applyBorderFormats="0" applyFontFormats="0" applyPatternFormats="0" applyAlignmentFormats="0" applyWidthHeightFormats="1" dataCaption="Values" tag="a7112288-8e24-491c-ba70-323b199b7ed1" updatedVersion="8" minRefreshableVersion="3" useAutoFormatting="1" subtotalHiddenItems="1" itemPrintTitles="1" createdVersion="5" indent="0" showHeaders="0" outline="1" outlineData="1" multipleFieldFilters="0">
  <location ref="B4:N158" firstHeaderRow="0" firstDataRow="1" firstDataCol="1"/>
  <pivotFields count="13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1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6"/>
  </rowFields>
  <rowItems count="154">
    <i>
      <x v="18"/>
    </i>
    <i>
      <x v="146"/>
    </i>
    <i>
      <x v="39"/>
    </i>
    <i>
      <x v="111"/>
    </i>
    <i>
      <x v="148"/>
    </i>
    <i>
      <x v="88"/>
    </i>
    <i>
      <x v="124"/>
    </i>
    <i>
      <x v="126"/>
    </i>
    <i>
      <x v="128"/>
    </i>
    <i>
      <x v="37"/>
    </i>
    <i>
      <x v="38"/>
    </i>
    <i>
      <x v="114"/>
    </i>
    <i>
      <x v="65"/>
    </i>
    <i>
      <x v="32"/>
    </i>
    <i>
      <x v="6"/>
    </i>
    <i>
      <x v="112"/>
    </i>
    <i>
      <x v="29"/>
    </i>
    <i>
      <x v="105"/>
    </i>
    <i>
      <x v="96"/>
    </i>
    <i>
      <x/>
    </i>
    <i>
      <x v="129"/>
    </i>
    <i>
      <x v="77"/>
    </i>
    <i>
      <x v="21"/>
    </i>
    <i>
      <x v="40"/>
    </i>
    <i>
      <x v="152"/>
    </i>
    <i>
      <x v="130"/>
    </i>
    <i>
      <x v="47"/>
    </i>
    <i>
      <x v="49"/>
    </i>
    <i>
      <x v="20"/>
    </i>
    <i>
      <x v="84"/>
    </i>
    <i>
      <x v="79"/>
    </i>
    <i>
      <x v="9"/>
    </i>
    <i>
      <x v="110"/>
    </i>
    <i>
      <x v="94"/>
    </i>
    <i>
      <x v="145"/>
    </i>
    <i>
      <x v="67"/>
    </i>
    <i>
      <x v="72"/>
    </i>
    <i>
      <x v="62"/>
    </i>
    <i>
      <x v="44"/>
    </i>
    <i>
      <x v="107"/>
    </i>
    <i>
      <x v="109"/>
    </i>
    <i>
      <x v="27"/>
    </i>
    <i>
      <x v="139"/>
    </i>
    <i>
      <x v="99"/>
    </i>
    <i>
      <x v="43"/>
    </i>
    <i>
      <x v="125"/>
    </i>
    <i>
      <x v="33"/>
    </i>
    <i>
      <x v="147"/>
    </i>
    <i>
      <x v="2"/>
    </i>
    <i>
      <x v="108"/>
    </i>
    <i>
      <x v="64"/>
    </i>
    <i>
      <x v="52"/>
    </i>
    <i>
      <x v="78"/>
    </i>
    <i>
      <x v="36"/>
    </i>
    <i>
      <x v="100"/>
    </i>
    <i>
      <x v="137"/>
    </i>
    <i>
      <x v="118"/>
    </i>
    <i>
      <x v="45"/>
    </i>
    <i>
      <x v="142"/>
    </i>
    <i>
      <x v="144"/>
    </i>
    <i>
      <x v="59"/>
    </i>
    <i>
      <x v="115"/>
    </i>
    <i>
      <x v="113"/>
    </i>
    <i>
      <x v="19"/>
    </i>
    <i>
      <x v="22"/>
    </i>
    <i>
      <x v="76"/>
    </i>
    <i>
      <x v="30"/>
    </i>
    <i>
      <x v="71"/>
    </i>
    <i>
      <x v="17"/>
    </i>
    <i>
      <x v="31"/>
    </i>
    <i>
      <x v="98"/>
    </i>
    <i>
      <x v="101"/>
    </i>
    <i>
      <x v="135"/>
    </i>
    <i>
      <x v="10"/>
    </i>
    <i>
      <x v="60"/>
    </i>
    <i>
      <x v="97"/>
    </i>
    <i>
      <x v="86"/>
    </i>
    <i>
      <x v="121"/>
    </i>
    <i>
      <x v="138"/>
    </i>
    <i>
      <x v="102"/>
    </i>
    <i>
      <x v="41"/>
    </i>
    <i>
      <x v="120"/>
    </i>
    <i>
      <x v="103"/>
    </i>
    <i>
      <x v="106"/>
    </i>
    <i>
      <x v="151"/>
    </i>
    <i>
      <x v="24"/>
    </i>
    <i>
      <x v="53"/>
    </i>
    <i>
      <x v="73"/>
    </i>
    <i>
      <x v="1"/>
    </i>
    <i>
      <x v="28"/>
    </i>
    <i>
      <x v="66"/>
    </i>
    <i>
      <x v="117"/>
    </i>
    <i>
      <x v="14"/>
    </i>
    <i>
      <x v="81"/>
    </i>
    <i>
      <x v="140"/>
    </i>
    <i>
      <x v="134"/>
    </i>
    <i>
      <x v="68"/>
    </i>
    <i>
      <x v="8"/>
    </i>
    <i>
      <x v="87"/>
    </i>
    <i>
      <x v="80"/>
    </i>
    <i>
      <x v="150"/>
    </i>
    <i>
      <x v="34"/>
    </i>
    <i>
      <x v="74"/>
    </i>
    <i>
      <x v="122"/>
    </i>
    <i>
      <x v="91"/>
    </i>
    <i>
      <x v="46"/>
    </i>
    <i>
      <x v="42"/>
    </i>
    <i>
      <x v="16"/>
    </i>
    <i>
      <x v="119"/>
    </i>
    <i>
      <x v="132"/>
    </i>
    <i>
      <x v="23"/>
    </i>
    <i>
      <x v="136"/>
    </i>
    <i>
      <x v="5"/>
    </i>
    <i>
      <x v="4"/>
    </i>
    <i>
      <x v="25"/>
    </i>
    <i>
      <x v="26"/>
    </i>
    <i>
      <x v="70"/>
    </i>
    <i>
      <x v="83"/>
    </i>
    <i>
      <x v="12"/>
    </i>
    <i>
      <x v="92"/>
    </i>
    <i>
      <x v="95"/>
    </i>
    <i>
      <x v="57"/>
    </i>
    <i>
      <x v="58"/>
    </i>
    <i>
      <x v="127"/>
    </i>
    <i>
      <x v="11"/>
    </i>
    <i>
      <x v="3"/>
    </i>
    <i>
      <x v="15"/>
    </i>
    <i>
      <x v="133"/>
    </i>
    <i>
      <x v="85"/>
    </i>
    <i>
      <x v="141"/>
    </i>
    <i>
      <x v="89"/>
    </i>
    <i>
      <x v="123"/>
    </i>
    <i>
      <x v="75"/>
    </i>
    <i>
      <x v="93"/>
    </i>
    <i>
      <x v="104"/>
    </i>
    <i>
      <x v="90"/>
    </i>
    <i>
      <x v="13"/>
    </i>
    <i>
      <x v="82"/>
    </i>
    <i>
      <x v="69"/>
    </i>
    <i>
      <x v="51"/>
    </i>
    <i>
      <x v="50"/>
    </i>
    <i>
      <x v="55"/>
    </i>
    <i>
      <x v="48"/>
    </i>
    <i>
      <x v="61"/>
    </i>
    <i>
      <x v="56"/>
    </i>
    <i>
      <x v="63"/>
    </i>
    <i>
      <x v="54"/>
    </i>
    <i>
      <x v="149"/>
    </i>
    <i>
      <x v="131"/>
    </i>
    <i>
      <x v="7"/>
    </i>
    <i>
      <x v="116"/>
    </i>
    <i>
      <x v="35"/>
    </i>
    <i>
      <x v="14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# of Rebates" fld="0" subtotal="count" baseField="0" baseItem="2" numFmtId="3"/>
    <dataField name="# of Rebates (%)" fld="7" subtotal="count" showDataAs="percentOfCol" baseField="6" baseItem="2" numFmtId="10">
      <extLst>
        <ext xmlns:x14="http://schemas.microsoft.com/office/spreadsheetml/2009/9/main" uri="{E15A36E0-9728-4e99-A89B-3F7291B0FE68}">
          <x14:dataField sourceField="0" uniqueName="[__Xl2].[Measures].[Distinct Count of OpportunityId]"/>
        </ext>
      </extLst>
    </dataField>
    <dataField name="Incentive Amount" fld="1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CalculatedIncentiveAmount__c]"/>
        </ext>
      </extLst>
    </dataField>
    <dataField name="Program-lvl kW" fld="2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um of ProgramLevelkW__c]"/>
        </ext>
      </extLst>
    </dataField>
    <dataField name="Program-lvl kWh" fld="3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kWh__c]"/>
        </ext>
      </extLst>
    </dataField>
    <dataField name="Program-lvl Lifetime kWh" fld="4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4" uniqueName="[__Xl2].[Measures].[Sum of ProgramLevelLifetimekWh__c]"/>
        </ext>
      </extLst>
    </dataField>
    <dataField name="Customer-lvl Net TRB" fld="5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5" uniqueName="[__Xl2].[Measures].[Sum of CustomerNetTRB__c]"/>
        </ext>
      </extLst>
    </dataField>
  </dataFields>
  <formats count="9">
    <format dxfId="53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6">
      <pivotArea type="all" dataOnly="0" outline="0" fieldPosition="0"/>
    </format>
    <format dxfId="535">
      <pivotArea outline="0" collapsedLevelsAreSubtotals="1" fieldPosition="0"/>
    </format>
    <format dxfId="534">
      <pivotArea dataOnly="0" labelOnly="1" fieldPosition="0">
        <references count="1">
          <reference field="6" count="50">
            <x v="0"/>
            <x v="2"/>
            <x v="6"/>
            <x v="9"/>
            <x v="18"/>
            <x v="20"/>
            <x v="21"/>
            <x v="27"/>
            <x v="29"/>
            <x v="32"/>
            <x v="33"/>
            <x v="37"/>
            <x v="38"/>
            <x v="39"/>
            <x v="40"/>
            <x v="43"/>
            <x v="44"/>
            <x v="47"/>
            <x v="49"/>
            <x v="62"/>
            <x v="65"/>
            <x v="67"/>
            <x v="72"/>
            <x v="77"/>
            <x v="79"/>
            <x v="84"/>
            <x v="88"/>
            <x v="94"/>
            <x v="96"/>
            <x v="99"/>
            <x v="105"/>
            <x v="107"/>
            <x v="108"/>
            <x v="109"/>
            <x v="110"/>
            <x v="111"/>
            <x v="112"/>
            <x v="114"/>
            <x v="124"/>
            <x v="125"/>
            <x v="126"/>
            <x v="128"/>
            <x v="129"/>
            <x v="130"/>
            <x v="139"/>
            <x v="145"/>
            <x v="146"/>
            <x v="147"/>
            <x v="148"/>
            <x v="152"/>
          </reference>
        </references>
      </pivotArea>
    </format>
    <format dxfId="533">
      <pivotArea dataOnly="0" labelOnly="1" fieldPosition="0">
        <references count="1">
          <reference field="6" count="50">
            <x v="1"/>
            <x v="8"/>
            <x v="10"/>
            <x v="14"/>
            <x v="17"/>
            <x v="19"/>
            <x v="22"/>
            <x v="24"/>
            <x v="28"/>
            <x v="30"/>
            <x v="31"/>
            <x v="36"/>
            <x v="41"/>
            <x v="45"/>
            <x v="52"/>
            <x v="53"/>
            <x v="59"/>
            <x v="60"/>
            <x v="64"/>
            <x v="66"/>
            <x v="68"/>
            <x v="71"/>
            <x v="73"/>
            <x v="76"/>
            <x v="78"/>
            <x v="80"/>
            <x v="81"/>
            <x v="86"/>
            <x v="87"/>
            <x v="97"/>
            <x v="98"/>
            <x v="100"/>
            <x v="101"/>
            <x v="102"/>
            <x v="103"/>
            <x v="106"/>
            <x v="113"/>
            <x v="115"/>
            <x v="117"/>
            <x v="118"/>
            <x v="120"/>
            <x v="121"/>
            <x v="134"/>
            <x v="135"/>
            <x v="137"/>
            <x v="138"/>
            <x v="140"/>
            <x v="142"/>
            <x v="144"/>
            <x v="151"/>
          </reference>
        </references>
      </pivotArea>
    </format>
    <format dxfId="532">
      <pivotArea dataOnly="0" labelOnly="1" fieldPosition="0">
        <references count="1">
          <reference field="6" count="49">
            <x v="3"/>
            <x v="4"/>
            <x v="5"/>
            <x v="7"/>
            <x v="11"/>
            <x v="12"/>
            <x v="13"/>
            <x v="15"/>
            <x v="16"/>
            <x v="23"/>
            <x v="25"/>
            <x v="26"/>
            <x v="34"/>
            <x v="35"/>
            <x v="42"/>
            <x v="46"/>
            <x v="48"/>
            <x v="54"/>
            <x v="55"/>
            <x v="56"/>
            <x v="57"/>
            <x v="58"/>
            <x v="63"/>
            <x v="69"/>
            <x v="70"/>
            <x v="74"/>
            <x v="75"/>
            <x v="82"/>
            <x v="83"/>
            <x v="85"/>
            <x v="89"/>
            <x v="90"/>
            <x v="91"/>
            <x v="92"/>
            <x v="93"/>
            <x v="95"/>
            <x v="104"/>
            <x v="116"/>
            <x v="119"/>
            <x v="122"/>
            <x v="123"/>
            <x v="127"/>
            <x v="131"/>
            <x v="132"/>
            <x v="133"/>
            <x v="136"/>
            <x v="141"/>
            <x v="149"/>
            <x v="150"/>
          </reference>
        </references>
      </pivotArea>
    </format>
    <format dxfId="531">
      <pivotArea dataOnly="0" labelOnly="1" fieldPosition="0">
        <references count="1">
          <reference field="6" count="4">
            <x v="50"/>
            <x v="51"/>
            <x v="61"/>
            <x v="143"/>
          </reference>
        </references>
      </pivotArea>
    </format>
    <format dxfId="530">
      <pivotArea dataOnly="0" labelOnly="1" grandRow="1" outline="0" fieldPosition="0"/>
    </format>
    <format dxfId="52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Hierarchies count="13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2" applyNumberFormats="0" applyBorderFormats="0" applyFontFormats="0" applyPatternFormats="0" applyAlignmentFormats="0" applyWidthHeightFormats="1" dataCaption="Values" tag="8eeaaa32-56a9-4716-9228-05a149aa7298" updatedVersion="8" minRefreshableVersion="3" useAutoFormatting="1" subtotalHiddenItems="1" itemPrintTitles="1" createdVersion="5" indent="0" showHeaders="0" outline="1" outlineData="1" multipleFieldFilters="0">
  <location ref="B4:L10" firstHeaderRow="0" firstDataRow="1" firstDataCol="1"/>
  <pivotFields count="11">
    <pivotField dataField="1" showAll="0"/>
    <pivotField dataField="1" showAll="0"/>
    <pivotField dataField="1" showAll="0"/>
    <pivotField axis="axisRow" allDrilled="1" showAll="0" defaultAttributeDrillState="1">
      <items count="6">
        <item x="4"/>
        <item x="2"/>
        <item x="3"/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ustomer-lvl kW" fld="0" baseField="1" baseItem="4" numFmtId="3"/>
    <dataField name="Customer-lvl kWh" fld="1" baseField="1" baseItem="5" numFmtId="3"/>
    <dataField name="Customer-lvl Lifetime kWh" fld="2" baseField="0" baseItem="0" numFmtId="3"/>
    <dataField name="Average System Loss Factor" fld="4" subtotal="average" baseField="3" baseItem="0" numFmtId="164"/>
    <dataField name="System-lvl kW" fld="5" baseField="3" baseItem="1" numFmtId="3"/>
    <dataField name="System-lvl kWh" fld="6" baseField="3" baseItem="3" numFmtId="3"/>
    <dataField name="System-lvl Lifetime kWh" fld="7" baseField="3" baseItem="2" numFmtId="3"/>
    <dataField name="Program-lvl kW" fld="8" baseField="3" baseItem="0" numFmtId="3"/>
    <dataField name="Program-lvl kWh" fld="9" baseField="3" baseItem="2" numFmtId="3"/>
    <dataField name="Program-lvl Lifetime kWh" fld="10" baseField="3" baseItem="4" numFmtId="3"/>
  </dataFields>
  <formats count="9">
    <format dxfId="52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27">
      <pivotArea type="all" dataOnly="0" outline="0" fieldPosition="0"/>
    </format>
    <format dxfId="52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2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24">
      <pivotArea type="all" dataOnly="0" outline="0" fieldPosition="0"/>
    </format>
    <format dxfId="523">
      <pivotArea outline="0" collapsedLevelsAreSubtotals="1" fieldPosition="0"/>
    </format>
    <format dxfId="522">
      <pivotArea dataOnly="0" labelOnly="1" fieldPosition="0">
        <references count="1">
          <reference field="3" count="0"/>
        </references>
      </pivotArea>
    </format>
    <format dxfId="521">
      <pivotArea dataOnly="0" labelOnly="1" grandRow="1" outline="0" fieldPosition="0"/>
    </format>
    <format dxfId="52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"/>
    <pivotHierarchy dragToData="1" caption="Program-lvl kWh"/>
    <pivotHierarchy dragToData="1" caption="Program-lvl Lifetime kWh"/>
    <pivotHierarchy dragToData="1" caption="Customer-lvl Net TRB (%)"/>
    <pivotHierarchy dragToData="1"/>
    <pivotHierarchy dragToData="1" caption="System-lvl kW"/>
    <pivotHierarchy dragToData="1" caption="System-lvl kWh"/>
    <pivotHierarchy dragToData="1" caption="System-lvl Lifetime kWh"/>
    <pivotHierarchy dragToData="1" caption="Customer-lvl kW (%)"/>
    <pivotHierarchy dragToData="1" caption="Customer-lvl kWh (%)"/>
    <pivotHierarchy dragToData="1" caption="Customer-lvl Lifetime kWh (%)"/>
    <pivotHierarchy dragToData="1"/>
    <pivotHierarchy dragToData="1" caption="Average System Loss Factor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10" applyNumberFormats="0" applyBorderFormats="0" applyFontFormats="0" applyPatternFormats="0" applyAlignmentFormats="0" applyWidthHeightFormats="1" dataCaption="Values" tag="34d5609b-9100-4404-af6c-8f7ba5c9e9e8" updatedVersion="8" minRefreshableVersion="3" useAutoFormatting="1" subtotalHiddenItems="1" itemPrintTitles="1" createdVersion="5" indent="0" showHeaders="0" outline="1" outlineData="1" multipleFieldFilters="0">
  <location ref="B4:L15" firstHeaderRow="0" firstDataRow="1" firstDataCol="1"/>
  <pivotFields count="11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ustomer-lvl kW" fld="0" baseField="1" baseItem="4" numFmtId="3"/>
    <dataField name="Customer-lvl kWh" fld="1" baseField="1" baseItem="5" numFmtId="3"/>
    <dataField name="Customer-lvl Lifetime kWh" fld="2" baseField="0" baseItem="0" numFmtId="3"/>
    <dataField name="Average System Loss Factor" fld="3" subtotal="average" baseField="3" baseItem="0" numFmtId="164"/>
    <dataField name="System-lvl kW" fld="4" baseField="3" baseItem="1" numFmtId="3"/>
    <dataField name="System-lvl kWh" fld="5" baseField="3" baseItem="3" numFmtId="3"/>
    <dataField name="System-lvl Lifetime kWh" fld="6" baseField="3" baseItem="2" numFmtId="3"/>
    <dataField name="Program-lvl kW" fld="7" baseField="3" baseItem="0" numFmtId="3"/>
    <dataField name="Program-lvl kWh" fld="8" baseField="3" baseItem="2" numFmtId="3"/>
    <dataField name="Program-lvl Lifetime kWh" fld="9" baseField="3" baseItem="4" numFmtId="3"/>
  </dataFields>
  <formats count="16">
    <format dxfId="51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18">
      <pivotArea type="all" dataOnly="0" outline="0" fieldPosition="0"/>
    </format>
    <format dxfId="517">
      <pivotArea outline="0" collapsedLevelsAreSubtotals="1" fieldPosition="0"/>
    </format>
    <format dxfId="516">
      <pivotArea dataOnly="0" labelOnly="1" grandRow="1" outline="0" fieldPosition="0"/>
    </format>
    <format dxfId="51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1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13">
      <pivotArea type="all" dataOnly="0" outline="0" fieldPosition="0"/>
    </format>
    <format dxfId="512">
      <pivotArea outline="0" collapsedLevelsAreSubtotals="1" fieldPosition="0"/>
    </format>
    <format dxfId="511">
      <pivotArea dataOnly="0" labelOnly="1" fieldPosition="0">
        <references count="1">
          <reference field="10" count="0"/>
        </references>
      </pivotArea>
    </format>
    <format dxfId="510">
      <pivotArea dataOnly="0" labelOnly="1" grandRow="1" outline="0" fieldPosition="0"/>
    </format>
    <format dxfId="50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08">
      <pivotArea type="all" dataOnly="0" outline="0" fieldPosition="0"/>
    </format>
    <format dxfId="507">
      <pivotArea outline="0" collapsedLevelsAreSubtotals="1" fieldPosition="0"/>
    </format>
    <format dxfId="506">
      <pivotArea dataOnly="0" labelOnly="1" fieldPosition="0">
        <references count="1">
          <reference field="10" count="0"/>
        </references>
      </pivotArea>
    </format>
    <format dxfId="505">
      <pivotArea dataOnly="0" labelOnly="1" grandRow="1" outline="0" fieldPosition="0"/>
    </format>
    <format dxfId="50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"/>
    <pivotHierarchy dragToData="1" caption="Program-lvl kWh"/>
    <pivotHierarchy dragToData="1" caption="Program-lvl Lifetime kWh"/>
    <pivotHierarchy dragToData="1" caption="Customer-lvl Net TRB (%)"/>
    <pivotHierarchy dragToData="1"/>
    <pivotHierarchy dragToData="1" caption="System-lvl kW"/>
    <pivotHierarchy dragToData="1" caption="System-lvl kWh"/>
    <pivotHierarchy dragToData="1" caption="System-lvl Lifetime kWh"/>
    <pivotHierarchy dragToData="1" caption="Customer-lvl kW (%)"/>
    <pivotHierarchy dragToData="1" caption="Customer-lvl kWh (%)"/>
    <pivotHierarchy dragToData="1" caption="Customer-lvl Lifetime kWh (%)"/>
    <pivotHierarchy dragToData="1"/>
    <pivotHierarchy dragToData="1" caption="Average System Loss Factor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0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26" cacheId="8" applyNumberFormats="0" applyBorderFormats="0" applyFontFormats="0" applyPatternFormats="0" applyAlignmentFormats="0" applyWidthHeightFormats="1" dataCaption="Values" tag="08337749-0613-4604-b037-6be824d82618" updatedVersion="8" minRefreshableVersion="3" useAutoFormatting="1" subtotalHiddenItems="1" itemPrintTitles="1" createdVersion="5" indent="0" showHeaders="0" outline="1" outlineData="1" multipleFieldFilters="0">
  <location ref="B4:H16" firstHeaderRow="1" firstDataRow="2" firstDataCol="1"/>
  <pivotFields count="3"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Program-lvl kWh Savings" fld="0" baseField="0" baseItem="0" numFmtId="3"/>
  </dataFields>
  <formats count="10">
    <format dxfId="500">
      <pivotArea dataOnly="0" labelOnly="1" fieldPosition="0">
        <references count="1">
          <reference field="1" count="0"/>
        </references>
      </pivotArea>
    </format>
    <format dxfId="499">
      <pivotArea dataOnly="0" labelOnly="1" grandCol="1" outline="0" fieldPosition="0"/>
    </format>
    <format dxfId="498">
      <pivotArea type="all" dataOnly="0" outline="0" fieldPosition="0"/>
    </format>
    <format dxfId="497">
      <pivotArea outline="0" collapsedLevelsAreSubtotals="1" fieldPosition="0"/>
    </format>
    <format dxfId="496">
      <pivotArea type="origin" dataOnly="0" labelOnly="1" outline="0" fieldPosition="0"/>
    </format>
    <format dxfId="495">
      <pivotArea type="topRight" dataOnly="0" labelOnly="1" outline="0" fieldPosition="0"/>
    </format>
    <format dxfId="494">
      <pivotArea dataOnly="0" labelOnly="1" fieldPosition="0">
        <references count="1">
          <reference field="2" count="0"/>
        </references>
      </pivotArea>
    </format>
    <format dxfId="493">
      <pivotArea dataOnly="0" labelOnly="1" grandRow="1" outline="0" fieldPosition="0"/>
    </format>
    <format dxfId="492">
      <pivotArea dataOnly="0" labelOnly="1" fieldPosition="0">
        <references count="1">
          <reference field="1" count="0"/>
        </references>
      </pivotArea>
    </format>
    <format dxfId="491">
      <pivotArea dataOnly="0" labelOnly="1" grandCol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Program-lvl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01"/>
  </rowHierarchiesUsage>
  <colHierarchiesUsage count="1">
    <colHierarchyUsage hierarchyUsage="9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PivotTable27" cacheId="9" applyNumberFormats="0" applyBorderFormats="0" applyFontFormats="0" applyPatternFormats="0" applyAlignmentFormats="0" applyWidthHeightFormats="1" dataCaption="Values" tag="18c3d1e0-8cf2-4f7f-a599-3170e5158a4d" updatedVersion="8" minRefreshableVersion="3" useAutoFormatting="1" itemPrintTitles="1" createdVersion="5" indent="0" showHeaders="0" outline="1" outlineData="1" multipleFieldFilters="0">
  <location ref="B20:H32" firstHeaderRow="1" firstDataRow="2" firstDataCol="1"/>
  <pivotFields count="3"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Program-lvl kWh Savings (%)" fld="0" showDataAs="percentOfTotal" baseField="0" baseItem="0" numFmtId="10"/>
  </dataFields>
  <formats count="3">
    <format dxfId="503">
      <pivotArea dataOnly="0" labelOnly="1" fieldPosition="0">
        <references count="1">
          <reference field="1" count="0"/>
        </references>
      </pivotArea>
    </format>
    <format dxfId="502">
      <pivotArea dataOnly="0" labelOnly="1" grandCol="1" outline="0" fieldPosition="0"/>
    </format>
    <format dxfId="501">
      <pivotArea type="all" dataOnly="0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Program-lvl kWh Savings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01"/>
  </rowHierarchiesUsage>
  <colHierarchiesUsage count="1">
    <colHierarchyUsage hierarchyUsage="9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26" cacheId="6" applyNumberFormats="0" applyBorderFormats="0" applyFontFormats="0" applyPatternFormats="0" applyAlignmentFormats="0" applyWidthHeightFormats="1" dataCaption="Values" tag="9cc010a9-879e-4ee8-b8a6-6880346e2186" updatedVersion="8" minRefreshableVersion="3" useAutoFormatting="1" itemPrintTitles="1" createdVersion="5" indent="0" showHeaders="0" outline="1" outlineData="1" multipleFieldFilters="0">
  <location ref="B4:H16" firstHeaderRow="1" firstDataRow="2" firstDataCol="1"/>
  <pivotFields count="3"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Incentive Amount" fld="0" baseField="0" baseItem="0" numFmtId="42"/>
  </dataFields>
  <formats count="33">
    <format dxfId="461">
      <pivotArea type="origin" dataOnly="0" labelOnly="1" outline="0" fieldPosition="0"/>
    </format>
    <format dxfId="460">
      <pivotArea type="topRight" dataOnly="0" labelOnly="1" outline="0" fieldPosition="0"/>
    </format>
    <format dxfId="459">
      <pivotArea dataOnly="0" labelOnly="1" fieldPosition="0">
        <references count="1">
          <reference field="1" count="0"/>
        </references>
      </pivotArea>
    </format>
    <format dxfId="458">
      <pivotArea dataOnly="0" labelOnly="1" grandCol="1" outline="0" fieldPosition="0"/>
    </format>
    <format dxfId="457">
      <pivotArea type="all" dataOnly="0" outline="0" fieldPosition="0"/>
    </format>
    <format dxfId="456">
      <pivotArea outline="0" collapsedLevelsAreSubtotals="1" fieldPosition="0"/>
    </format>
    <format dxfId="455">
      <pivotArea type="origin" dataOnly="0" labelOnly="1" outline="0" fieldPosition="0"/>
    </format>
    <format dxfId="454">
      <pivotArea type="topRight" dataOnly="0" labelOnly="1" outline="0" fieldPosition="0"/>
    </format>
    <format dxfId="453">
      <pivotArea dataOnly="0" labelOnly="1" grandRow="1" outline="0" fieldPosition="0"/>
    </format>
    <format dxfId="452">
      <pivotArea dataOnly="0" labelOnly="1" fieldPosition="0">
        <references count="1">
          <reference field="1" count="0"/>
        </references>
      </pivotArea>
    </format>
    <format dxfId="451">
      <pivotArea dataOnly="0" labelOnly="1" grandCol="1" outline="0" fieldPosition="0"/>
    </format>
    <format dxfId="450">
      <pivotArea dataOnly="0" labelOnly="1" fieldPosition="0">
        <references count="1">
          <reference field="1" count="0"/>
        </references>
      </pivotArea>
    </format>
    <format dxfId="449">
      <pivotArea dataOnly="0" labelOnly="1" grandCol="1" outline="0" fieldPosition="0"/>
    </format>
    <format dxfId="448">
      <pivotArea dataOnly="0" labelOnly="1" fieldPosition="0">
        <references count="1">
          <reference field="1" count="0"/>
        </references>
      </pivotArea>
    </format>
    <format dxfId="447">
      <pivotArea dataOnly="0" labelOnly="1" grandCol="1" outline="0" fieldPosition="0"/>
    </format>
    <format dxfId="446">
      <pivotArea type="origin" dataOnly="0" labelOnly="1" outline="0" fieldPosition="0"/>
    </format>
    <format dxfId="445">
      <pivotArea type="topRight" dataOnly="0" labelOnly="1" outline="0" fieldPosition="0"/>
    </format>
    <format dxfId="444">
      <pivotArea type="all" dataOnly="0" outline="0" fieldPosition="0"/>
    </format>
    <format dxfId="443">
      <pivotArea type="all" dataOnly="0" outline="0" fieldPosition="0"/>
    </format>
    <format dxfId="442">
      <pivotArea outline="0" collapsedLevelsAreSubtotals="1" fieldPosition="0"/>
    </format>
    <format dxfId="441">
      <pivotArea type="origin" dataOnly="0" labelOnly="1" outline="0" fieldPosition="0"/>
    </format>
    <format dxfId="440">
      <pivotArea type="topRight" dataOnly="0" labelOnly="1" outline="0" fieldPosition="0"/>
    </format>
    <format dxfId="439">
      <pivotArea dataOnly="0" labelOnly="1" grandRow="1" outline="0" fieldPosition="0"/>
    </format>
    <format dxfId="438">
      <pivotArea dataOnly="0" labelOnly="1" fieldPosition="0">
        <references count="1">
          <reference field="1" count="0"/>
        </references>
      </pivotArea>
    </format>
    <format dxfId="437">
      <pivotArea dataOnly="0" labelOnly="1" grandCol="1" outline="0" fieldPosition="0"/>
    </format>
    <format dxfId="436">
      <pivotArea type="all" dataOnly="0" outline="0" fieldPosition="0"/>
    </format>
    <format dxfId="435">
      <pivotArea outline="0" collapsedLevelsAreSubtotals="1" fieldPosition="0"/>
    </format>
    <format dxfId="434">
      <pivotArea type="origin" dataOnly="0" labelOnly="1" outline="0" fieldPosition="0"/>
    </format>
    <format dxfId="433">
      <pivotArea type="topRight" dataOnly="0" labelOnly="1" outline="0" fieldPosition="0"/>
    </format>
    <format dxfId="432">
      <pivotArea dataOnly="0" labelOnly="1" fieldPosition="0">
        <references count="1">
          <reference field="2" count="0"/>
        </references>
      </pivotArea>
    </format>
    <format dxfId="431">
      <pivotArea dataOnly="0" labelOnly="1" grandRow="1" outline="0" fieldPosition="0"/>
    </format>
    <format dxfId="430">
      <pivotArea dataOnly="0" labelOnly="1" fieldPosition="0">
        <references count="1">
          <reference field="1" count="0"/>
        </references>
      </pivotArea>
    </format>
    <format dxfId="429">
      <pivotArea dataOnly="0" labelOnly="1" grandCol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ncentive Amount"/>
    <pivotHierarchy dragToData="1"/>
    <pivotHierarchy dragToData="1" caption="Program-lvl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01"/>
  </rowHierarchiesUsage>
  <colHierarchiesUsage count="1">
    <colHierarchyUsage hierarchyUsage="9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1000000}" name="PivotTable27" cacheId="7" applyNumberFormats="0" applyBorderFormats="0" applyFontFormats="0" applyPatternFormats="0" applyAlignmentFormats="0" applyWidthHeightFormats="1" dataCaption="Values" tag="63110abb-fa68-4597-bbef-390277d900ab" updatedVersion="8" minRefreshableVersion="3" useAutoFormatting="1" itemPrintTitles="1" createdVersion="5" indent="0" showHeaders="0" outline="1" outlineData="1" multipleFieldFilters="0">
  <location ref="B20:H32" firstHeaderRow="1" firstDataRow="2" firstDataCol="1"/>
  <pivotFields count="3"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Incentive Amount (%)" fld="0" showDataAs="percentOfTotal" baseField="0" baseItem="0" numFmtId="10"/>
  </dataFields>
  <formats count="29">
    <format dxfId="490">
      <pivotArea type="origin" dataOnly="0" labelOnly="1" outline="0" fieldPosition="0"/>
    </format>
    <format dxfId="489">
      <pivotArea type="topRight" dataOnly="0" labelOnly="1" outline="0" fieldPosition="0"/>
    </format>
    <format dxfId="488">
      <pivotArea type="all" dataOnly="0" outline="0" fieldPosition="0"/>
    </format>
    <format dxfId="487">
      <pivotArea outline="0" collapsedLevelsAreSubtotals="1" fieldPosition="0"/>
    </format>
    <format dxfId="486">
      <pivotArea type="origin" dataOnly="0" labelOnly="1" outline="0" fieldPosition="0"/>
    </format>
    <format dxfId="485">
      <pivotArea type="topRight" dataOnly="0" labelOnly="1" outline="0" fieldPosition="0"/>
    </format>
    <format dxfId="484">
      <pivotArea dataOnly="0" labelOnly="1" grandRow="1" outline="0" fieldPosition="0"/>
    </format>
    <format dxfId="483">
      <pivotArea dataOnly="0" labelOnly="1" fieldPosition="0">
        <references count="1">
          <reference field="1" count="0"/>
        </references>
      </pivotArea>
    </format>
    <format dxfId="482">
      <pivotArea dataOnly="0" labelOnly="1" grandCol="1" outline="0" fieldPosition="0"/>
    </format>
    <format dxfId="481">
      <pivotArea dataOnly="0" labelOnly="1" fieldPosition="0">
        <references count="1">
          <reference field="1" count="0"/>
        </references>
      </pivotArea>
    </format>
    <format dxfId="480">
      <pivotArea dataOnly="0" labelOnly="1" grandCol="1" outline="0" fieldPosition="0"/>
    </format>
    <format dxfId="479">
      <pivotArea type="origin" dataOnly="0" labelOnly="1" outline="0" fieldPosition="0"/>
    </format>
    <format dxfId="478">
      <pivotArea type="topRight" dataOnly="0" labelOnly="1" outline="0" fieldPosition="0"/>
    </format>
    <format dxfId="477">
      <pivotArea type="all" dataOnly="0" outline="0" fieldPosition="0"/>
    </format>
    <format dxfId="476">
      <pivotArea type="all" dataOnly="0" outline="0" fieldPosition="0"/>
    </format>
    <format dxfId="475">
      <pivotArea outline="0" collapsedLevelsAreSubtotals="1" fieldPosition="0"/>
    </format>
    <format dxfId="474">
      <pivotArea type="origin" dataOnly="0" labelOnly="1" outline="0" fieldPosition="0"/>
    </format>
    <format dxfId="473">
      <pivotArea type="topRight" dataOnly="0" labelOnly="1" outline="0" fieldPosition="0"/>
    </format>
    <format dxfId="472">
      <pivotArea dataOnly="0" labelOnly="1" grandRow="1" outline="0" fieldPosition="0"/>
    </format>
    <format dxfId="471">
      <pivotArea dataOnly="0" labelOnly="1" fieldPosition="0">
        <references count="1">
          <reference field="1" count="0"/>
        </references>
      </pivotArea>
    </format>
    <format dxfId="470">
      <pivotArea dataOnly="0" labelOnly="1" grandCol="1" outline="0" fieldPosition="0"/>
    </format>
    <format dxfId="469">
      <pivotArea type="all" dataOnly="0" outline="0" fieldPosition="0"/>
    </format>
    <format dxfId="468">
      <pivotArea outline="0" collapsedLevelsAreSubtotals="1" fieldPosition="0"/>
    </format>
    <format dxfId="467">
      <pivotArea type="origin" dataOnly="0" labelOnly="1" outline="0" fieldPosition="0"/>
    </format>
    <format dxfId="466">
      <pivotArea type="topRight" dataOnly="0" labelOnly="1" outline="0" fieldPosition="0"/>
    </format>
    <format dxfId="465">
      <pivotArea dataOnly="0" labelOnly="1" fieldPosition="0">
        <references count="1">
          <reference field="2" count="0"/>
        </references>
      </pivotArea>
    </format>
    <format dxfId="464">
      <pivotArea dataOnly="0" labelOnly="1" grandRow="1" outline="0" fieldPosition="0"/>
    </format>
    <format dxfId="463">
      <pivotArea dataOnly="0" labelOnly="1" fieldPosition="0">
        <references count="1">
          <reference field="1" count="0"/>
        </references>
      </pivotArea>
    </format>
    <format dxfId="462">
      <pivotArea dataOnly="0" labelOnly="1" grandCol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ncentive Amount (%)"/>
    <pivotHierarchy dragToData="1"/>
    <pivotHierarchy dragToData="1" caption="Program-lvl kWh Savings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01"/>
  </rowHierarchiesUsage>
  <colHierarchiesUsage count="1">
    <colHierarchyUsage hierarchyUsage="9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1000000}" name="PivotTable25" cacheId="0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14:H21" firstHeaderRow="1" firstDataRow="2" firstDataCol="1"/>
  <pivotFields count="113">
    <pivotField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3"/>
        <item x="1"/>
        <item x="0"/>
        <item x="4"/>
        <item m="1" x="5"/>
        <item m="1" x="6"/>
        <item t="default"/>
      </items>
    </pivotField>
    <pivotField showAll="0" defaultSubtotal="0"/>
    <pivotField axis="axisRow" showAll="0" defaultSubtotal="0">
      <items count="6">
        <item x="0"/>
        <item m="1" x="5"/>
        <item x="2"/>
        <item x="3"/>
        <item x="4"/>
        <item x="1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7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95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Incentive Amount (%)" fld="6" showDataAs="percentOfTotal" baseField="0" baseItem="0" numFmtId="10"/>
  </dataFields>
  <formats count="10">
    <format dxfId="418">
      <pivotArea dataOnly="0" labelOnly="1" fieldPosition="0">
        <references count="1">
          <reference field="95" count="0"/>
        </references>
      </pivotArea>
    </format>
    <format dxfId="417">
      <pivotArea dataOnly="0" labelOnly="1" grandCol="1" outline="0" fieldPosition="0"/>
    </format>
    <format dxfId="416">
      <pivotArea type="all" dataOnly="0" outline="0" fieldPosition="0"/>
    </format>
    <format dxfId="415">
      <pivotArea outline="0" collapsedLevelsAreSubtotals="1" fieldPosition="0"/>
    </format>
    <format dxfId="414">
      <pivotArea type="origin" dataOnly="0" labelOnly="1" outline="0" fieldPosition="0"/>
    </format>
    <format dxfId="413">
      <pivotArea type="topRight" dataOnly="0" labelOnly="1" outline="0" fieldPosition="0"/>
    </format>
    <format dxfId="412">
      <pivotArea dataOnly="0" labelOnly="1" fieldPosition="0">
        <references count="1">
          <reference field="97" count="0"/>
        </references>
      </pivotArea>
    </format>
    <format dxfId="411">
      <pivotArea dataOnly="0" labelOnly="1" grandRow="1" outline="0" fieldPosition="0"/>
    </format>
    <format dxfId="410">
      <pivotArea dataOnly="0" labelOnly="1" fieldPosition="0">
        <references count="1">
          <reference field="95" count="0"/>
        </references>
      </pivotArea>
    </format>
    <format dxfId="40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24" cacheId="0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4:H11" firstHeaderRow="1" firstDataRow="2" firstDataCol="1"/>
  <pivotFields count="113">
    <pivotField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3"/>
        <item x="1"/>
        <item x="0"/>
        <item x="4"/>
        <item m="1" x="5"/>
        <item m="1" x="6"/>
        <item t="default"/>
      </items>
    </pivotField>
    <pivotField showAll="0" defaultSubtotal="0"/>
    <pivotField axis="axisRow" showAll="0" defaultSubtotal="0">
      <items count="6">
        <item x="0"/>
        <item m="1" x="5"/>
        <item x="2"/>
        <item x="3"/>
        <item x="4"/>
        <item x="1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7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95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Incentive Amount" fld="6" baseField="0" baseItem="0" numFmtId="42"/>
  </dataFields>
  <formats count="10">
    <format dxfId="428">
      <pivotArea dataOnly="0" labelOnly="1" fieldPosition="0">
        <references count="1">
          <reference field="95" count="0"/>
        </references>
      </pivotArea>
    </format>
    <format dxfId="427">
      <pivotArea dataOnly="0" labelOnly="1" grandCol="1" outline="0" fieldPosition="0"/>
    </format>
    <format dxfId="426">
      <pivotArea type="all" dataOnly="0" outline="0" fieldPosition="0"/>
    </format>
    <format dxfId="425">
      <pivotArea outline="0" collapsedLevelsAreSubtotals="1" fieldPosition="0"/>
    </format>
    <format dxfId="424">
      <pivotArea type="origin" dataOnly="0" labelOnly="1" outline="0" fieldPosition="0"/>
    </format>
    <format dxfId="423">
      <pivotArea type="topRight" dataOnly="0" labelOnly="1" outline="0" fieldPosition="0"/>
    </format>
    <format dxfId="422">
      <pivotArea dataOnly="0" labelOnly="1" fieldPosition="0">
        <references count="1">
          <reference field="97" count="0"/>
        </references>
      </pivotArea>
    </format>
    <format dxfId="421">
      <pivotArea dataOnly="0" labelOnly="1" grandRow="1" outline="0" fieldPosition="0"/>
    </format>
    <format dxfId="420">
      <pivotArea dataOnly="0" labelOnly="1" fieldPosition="0">
        <references count="1">
          <reference field="95" count="0"/>
        </references>
      </pivotArea>
    </format>
    <format dxfId="41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2" cacheId="0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14:H21" firstHeaderRow="1" firstDataRow="2" firstDataCol="1"/>
  <pivotFields count="113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3"/>
        <item x="1"/>
        <item x="0"/>
        <item x="4"/>
        <item m="1" x="5"/>
        <item m="1" x="6"/>
        <item t="default"/>
      </items>
    </pivotField>
    <pivotField showAll="0" defaultSubtotal="0"/>
    <pivotField axis="axisRow" showAll="0" defaultSubtotal="0">
      <items count="6">
        <item x="0"/>
        <item m="1" x="5"/>
        <item x="2"/>
        <item x="3"/>
        <item x="4"/>
        <item x="1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7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95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Program-lvl kWh Savings" fld="64" baseField="69" baseItem="3" numFmtId="3"/>
  </dataFields>
  <formats count="10">
    <format dxfId="379">
      <pivotArea dataOnly="0" labelOnly="1" fieldPosition="0">
        <references count="1">
          <reference field="95" count="0"/>
        </references>
      </pivotArea>
    </format>
    <format dxfId="378">
      <pivotArea dataOnly="0" labelOnly="1" grandCol="1" outline="0" fieldPosition="0"/>
    </format>
    <format dxfId="377">
      <pivotArea type="all" dataOnly="0" outline="0" fieldPosition="0"/>
    </format>
    <format dxfId="376">
      <pivotArea outline="0" collapsedLevelsAreSubtotals="1" fieldPosition="0"/>
    </format>
    <format dxfId="375">
      <pivotArea type="origin" dataOnly="0" labelOnly="1" outline="0" fieldPosition="0"/>
    </format>
    <format dxfId="374">
      <pivotArea type="topRight" dataOnly="0" labelOnly="1" outline="0" fieldPosition="0"/>
    </format>
    <format dxfId="373">
      <pivotArea dataOnly="0" labelOnly="1" fieldPosition="0">
        <references count="1">
          <reference field="97" count="0"/>
        </references>
      </pivotArea>
    </format>
    <format dxfId="372">
      <pivotArea dataOnly="0" labelOnly="1" grandRow="1" outline="0" fieldPosition="0"/>
    </format>
    <format dxfId="371">
      <pivotArea dataOnly="0" labelOnly="1" fieldPosition="0">
        <references count="1">
          <reference field="95" count="0"/>
        </references>
      </pivotArea>
    </format>
    <format dxfId="37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1000000}" name="PivotTable24" cacheId="0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4:H11" firstHeaderRow="1" firstDataRow="2" firstDataCol="1"/>
  <pivotFields count="113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3"/>
        <item x="1"/>
        <item x="0"/>
        <item x="4"/>
        <item m="1" x="5"/>
        <item m="1" x="6"/>
        <item t="default"/>
      </items>
    </pivotField>
    <pivotField showAll="0" defaultSubtotal="0"/>
    <pivotField axis="axisRow" showAll="0" sortType="descending" defaultSubtotal="0">
      <items count="6">
        <item m="1" x="5"/>
        <item x="4"/>
        <item x="2"/>
        <item x="3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7"/>
  </rowFields>
  <rowItems count="6">
    <i>
      <x v="4"/>
    </i>
    <i>
      <x v="5"/>
    </i>
    <i>
      <x v="2"/>
    </i>
    <i>
      <x v="3"/>
    </i>
    <i>
      <x v="1"/>
    </i>
    <i t="grand">
      <x/>
    </i>
  </rowItems>
  <colFields count="1">
    <field x="95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Program-lvl kW Savings" fld="63" baseField="69" baseItem="4" numFmtId="3"/>
  </dataFields>
  <formats count="13">
    <format dxfId="392">
      <pivotArea type="all" dataOnly="0" outline="0" fieldPosition="0"/>
    </format>
    <format dxfId="391">
      <pivotArea dataOnly="0" labelOnly="1" fieldPosition="0">
        <references count="1">
          <reference field="95" count="0"/>
        </references>
      </pivotArea>
    </format>
    <format dxfId="390">
      <pivotArea dataOnly="0" labelOnly="1" grandCol="1" outline="0" fieldPosition="0"/>
    </format>
    <format dxfId="389">
      <pivotArea dataOnly="0" labelOnly="1" fieldPosition="0">
        <references count="1">
          <reference field="95" count="0"/>
        </references>
      </pivotArea>
    </format>
    <format dxfId="388">
      <pivotArea dataOnly="0" labelOnly="1" grandCol="1" outline="0" fieldPosition="0"/>
    </format>
    <format dxfId="387">
      <pivotArea type="all" dataOnly="0" outline="0" fieldPosition="0"/>
    </format>
    <format dxfId="386">
      <pivotArea outline="0" collapsedLevelsAreSubtotals="1" fieldPosition="0"/>
    </format>
    <format dxfId="385">
      <pivotArea type="origin" dataOnly="0" labelOnly="1" outline="0" fieldPosition="0"/>
    </format>
    <format dxfId="384">
      <pivotArea type="topRight" dataOnly="0" labelOnly="1" outline="0" fieldPosition="0"/>
    </format>
    <format dxfId="383">
      <pivotArea dataOnly="0" labelOnly="1" fieldPosition="0">
        <references count="1">
          <reference field="97" count="0"/>
        </references>
      </pivotArea>
    </format>
    <format dxfId="382">
      <pivotArea dataOnly="0" labelOnly="1" grandRow="1" outline="0" fieldPosition="0"/>
    </format>
    <format dxfId="381">
      <pivotArea dataOnly="0" labelOnly="1" fieldPosition="0">
        <references count="1">
          <reference field="95" count="0"/>
        </references>
      </pivotArea>
    </format>
    <format dxfId="38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2000000}" name="PivotTable3" cacheId="0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24:H31" firstHeaderRow="1" firstDataRow="2" firstDataCol="1"/>
  <pivotFields count="113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3"/>
        <item x="1"/>
        <item x="0"/>
        <item x="4"/>
        <item m="1" x="5"/>
        <item m="1" x="6"/>
        <item t="default"/>
      </items>
    </pivotField>
    <pivotField showAll="0" defaultSubtotal="0"/>
    <pivotField axis="axisRow" showAll="0" defaultSubtotal="0">
      <items count="6">
        <item x="0"/>
        <item m="1" x="5"/>
        <item x="2"/>
        <item x="3"/>
        <item x="4"/>
        <item x="1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97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95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Program-lvl Lifetime kWh Savings" fld="65" baseField="69" baseItem="1" numFmtId="3"/>
  </dataFields>
  <formats count="16">
    <format dxfId="408">
      <pivotArea dataOnly="0" labelOnly="1" fieldPosition="0">
        <references count="1">
          <reference field="95" count="0"/>
        </references>
      </pivotArea>
    </format>
    <format dxfId="407">
      <pivotArea dataOnly="0" labelOnly="1" grandCol="1" outline="0" fieldPosition="0"/>
    </format>
    <format dxfId="406">
      <pivotArea dataOnly="0" labelOnly="1" fieldPosition="0">
        <references count="1">
          <reference field="95" count="0"/>
        </references>
      </pivotArea>
    </format>
    <format dxfId="405">
      <pivotArea dataOnly="0" labelOnly="1" grandCol="1" outline="0" fieldPosition="0"/>
    </format>
    <format dxfId="404">
      <pivotArea dataOnly="0" labelOnly="1" fieldPosition="0">
        <references count="1">
          <reference field="95" count="0"/>
        </references>
      </pivotArea>
    </format>
    <format dxfId="403">
      <pivotArea dataOnly="0" labelOnly="1" grandCol="1" outline="0" fieldPosition="0"/>
    </format>
    <format dxfId="402">
      <pivotArea dataOnly="0" labelOnly="1" fieldPosition="0">
        <references count="1">
          <reference field="95" count="0"/>
        </references>
      </pivotArea>
    </format>
    <format dxfId="401">
      <pivotArea dataOnly="0" labelOnly="1" grandCol="1" outline="0" fieldPosition="0"/>
    </format>
    <format dxfId="400">
      <pivotArea type="all" dataOnly="0" outline="0" fieldPosition="0"/>
    </format>
    <format dxfId="399">
      <pivotArea outline="0" collapsedLevelsAreSubtotals="1" fieldPosition="0"/>
    </format>
    <format dxfId="398">
      <pivotArea type="origin" dataOnly="0" labelOnly="1" outline="0" fieldPosition="0"/>
    </format>
    <format dxfId="397">
      <pivotArea type="topRight" dataOnly="0" labelOnly="1" outline="0" fieldPosition="0"/>
    </format>
    <format dxfId="396">
      <pivotArea dataOnly="0" labelOnly="1" fieldPosition="0">
        <references count="1">
          <reference field="97" count="0"/>
        </references>
      </pivotArea>
    </format>
    <format dxfId="395">
      <pivotArea dataOnly="0" labelOnly="1" grandRow="1" outline="0" fieldPosition="0"/>
    </format>
    <format dxfId="394">
      <pivotArea dataOnly="0" labelOnly="1" fieldPosition="0">
        <references count="1">
          <reference field="95" count="0"/>
        </references>
      </pivotArea>
    </format>
    <format dxfId="39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1000000}" name="PivotTable24" cacheId="0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4:H16" firstHeaderRow="1" firstDataRow="2" firstDataCol="1"/>
  <pivotFields count="113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3"/>
        <item x="1"/>
        <item x="0"/>
        <item x="4"/>
        <item m="1" x="5"/>
        <item m="1" x="6"/>
        <item t="default"/>
      </items>
    </pivotField>
    <pivotField showAll="0" defaultSubtotal="0"/>
    <pivotField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11">
        <item x="0"/>
        <item x="1"/>
        <item x="9"/>
        <item x="2"/>
        <item x="3"/>
        <item x="5"/>
        <item x="6"/>
        <item x="7"/>
        <item x="8"/>
        <item x="4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10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95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Program-lvl kW Savings" fld="63" baseField="69" baseItem="4" numFmtId="3"/>
  </dataFields>
  <formats count="10">
    <format dxfId="357">
      <pivotArea dataOnly="0" labelOnly="1" fieldPosition="0">
        <references count="1">
          <reference field="95" count="0"/>
        </references>
      </pivotArea>
    </format>
    <format dxfId="356">
      <pivotArea dataOnly="0" labelOnly="1" grandCol="1" outline="0" fieldPosition="0"/>
    </format>
    <format dxfId="355">
      <pivotArea type="all" dataOnly="0" outline="0" fieldPosition="0"/>
    </format>
    <format dxfId="354">
      <pivotArea outline="0" collapsedLevelsAreSubtotals="1" fieldPosition="0"/>
    </format>
    <format dxfId="353">
      <pivotArea type="origin" dataOnly="0" labelOnly="1" outline="0" fieldPosition="0"/>
    </format>
    <format dxfId="352">
      <pivotArea type="topRight" dataOnly="0" labelOnly="1" outline="0" fieldPosition="0"/>
    </format>
    <format dxfId="351">
      <pivotArea dataOnly="0" labelOnly="1" fieldPosition="0">
        <references count="1">
          <reference field="101" count="0"/>
        </references>
      </pivotArea>
    </format>
    <format dxfId="350">
      <pivotArea dataOnly="0" labelOnly="1" grandRow="1" outline="0" fieldPosition="0"/>
    </format>
    <format dxfId="349">
      <pivotArea dataOnly="0" labelOnly="1" fieldPosition="0">
        <references count="1">
          <reference field="95" count="0"/>
        </references>
      </pivotArea>
    </format>
    <format dxfId="34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0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20:H32" firstHeaderRow="1" firstDataRow="2" firstDataCol="1"/>
  <pivotFields count="113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3"/>
        <item x="1"/>
        <item x="0"/>
        <item x="4"/>
        <item m="1" x="5"/>
        <item m="1" x="6"/>
        <item t="default"/>
      </items>
    </pivotField>
    <pivotField showAll="0" defaultSubtotal="0"/>
    <pivotField showAll="0" defaultSubtotal="0"/>
    <pivotField showAll="0"/>
    <pivotField showAll="0"/>
    <pivotField showAll="0"/>
    <pivotField axis="axisRow" showAll="0">
      <items count="11">
        <item x="0"/>
        <item x="1"/>
        <item x="9"/>
        <item x="2"/>
        <item x="3"/>
        <item x="5"/>
        <item x="6"/>
        <item x="7"/>
        <item x="8"/>
        <item x="4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10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95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Program-lvl kWh Savings" fld="64" baseField="69" baseItem="3" numFmtId="3"/>
  </dataFields>
  <formats count="10">
    <format dxfId="367">
      <pivotArea dataOnly="0" labelOnly="1" fieldPosition="0">
        <references count="1">
          <reference field="95" count="0"/>
        </references>
      </pivotArea>
    </format>
    <format dxfId="366">
      <pivotArea dataOnly="0" labelOnly="1" grandCol="1" outline="0" fieldPosition="0"/>
    </format>
    <format dxfId="365">
      <pivotArea type="all" dataOnly="0" outline="0" fieldPosition="0"/>
    </format>
    <format dxfId="364">
      <pivotArea outline="0" collapsedLevelsAreSubtotals="1" fieldPosition="0"/>
    </format>
    <format dxfId="363">
      <pivotArea type="origin" dataOnly="0" labelOnly="1" outline="0" fieldPosition="0"/>
    </format>
    <format dxfId="362">
      <pivotArea type="topRight" dataOnly="0" labelOnly="1" outline="0" fieldPosition="0"/>
    </format>
    <format dxfId="361">
      <pivotArea dataOnly="0" labelOnly="1" fieldPosition="0">
        <references count="1">
          <reference field="101" count="0"/>
        </references>
      </pivotArea>
    </format>
    <format dxfId="360">
      <pivotArea dataOnly="0" labelOnly="1" grandRow="1" outline="0" fieldPosition="0"/>
    </format>
    <format dxfId="359">
      <pivotArea dataOnly="0" labelOnly="1" fieldPosition="0">
        <references count="1">
          <reference field="95" count="0"/>
        </references>
      </pivotArea>
    </format>
    <format dxfId="35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2000000}" name="PivotTable3" cacheId="0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36:H37" firstHeaderRow="0" firstDataRow="1" firstDataCol="1"/>
  <pivotFields count="113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3"/>
        <item x="1"/>
        <item x="0"/>
        <item x="4"/>
        <item m="1" x="5"/>
        <item m="1" x="6"/>
        <item t="default"/>
      </items>
    </pivotField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Items count="1">
    <i/>
  </rowItems>
  <colFields count="1">
    <field x="95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Program-lvl Lifetime kWh Savings" fld="65" baseField="72" baseItem="7" numFmtId="3"/>
  </dataFields>
  <formats count="2">
    <format dxfId="369">
      <pivotArea dataOnly="0" labelOnly="1" fieldPosition="0">
        <references count="1">
          <reference field="95" count="0"/>
        </references>
      </pivotArea>
    </format>
    <format dxfId="36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1000000}" name="PivotTable24" cacheId="0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4:H16" firstHeaderRow="1" firstDataRow="2" firstDataCol="1"/>
  <pivotFields count="113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3"/>
        <item x="1"/>
        <item x="0"/>
        <item x="4"/>
        <item m="1" x="5"/>
        <item m="1" x="6"/>
        <item t="default"/>
      </items>
    </pivotField>
    <pivotField showAll="0" defaultSubtotal="0"/>
    <pivotField showAll="0" defaultSubtotal="0"/>
    <pivotField showAll="0"/>
    <pivotField showAll="0"/>
    <pivotField showAll="0"/>
    <pivotField axis="axisRow" showAll="0">
      <items count="11">
        <item x="0"/>
        <item x="1"/>
        <item x="9"/>
        <item x="2"/>
        <item x="3"/>
        <item x="5"/>
        <item x="6"/>
        <item x="7"/>
        <item x="8"/>
        <item x="4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10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95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Customer-lvl kW Savings" fld="13" baseField="72" baseItem="4" numFmtId="3"/>
  </dataFields>
  <formats count="13">
    <format dxfId="335">
      <pivotArea type="all" dataOnly="0" outline="0" fieldPosition="0"/>
    </format>
    <format dxfId="334">
      <pivotArea dataOnly="0" labelOnly="1" fieldPosition="0">
        <references count="1">
          <reference field="95" count="0"/>
        </references>
      </pivotArea>
    </format>
    <format dxfId="333">
      <pivotArea dataOnly="0" labelOnly="1" grandCol="1" outline="0" fieldPosition="0"/>
    </format>
    <format dxfId="332">
      <pivotArea dataOnly="0" labelOnly="1" fieldPosition="0">
        <references count="1">
          <reference field="95" count="0"/>
        </references>
      </pivotArea>
    </format>
    <format dxfId="331">
      <pivotArea dataOnly="0" labelOnly="1" grandCol="1" outline="0" fieldPosition="0"/>
    </format>
    <format dxfId="330">
      <pivotArea type="all" dataOnly="0" outline="0" fieldPosition="0"/>
    </format>
    <format dxfId="329">
      <pivotArea outline="0" collapsedLevelsAreSubtotals="1" fieldPosition="0"/>
    </format>
    <format dxfId="328">
      <pivotArea type="origin" dataOnly="0" labelOnly="1" outline="0" fieldPosition="0"/>
    </format>
    <format dxfId="327">
      <pivotArea type="topRight" dataOnly="0" labelOnly="1" outline="0" fieldPosition="0"/>
    </format>
    <format dxfId="326">
      <pivotArea dataOnly="0" labelOnly="1" fieldPosition="0">
        <references count="1">
          <reference field="101" count="0"/>
        </references>
      </pivotArea>
    </format>
    <format dxfId="325">
      <pivotArea dataOnly="0" labelOnly="1" grandRow="1" outline="0" fieldPosition="0"/>
    </format>
    <format dxfId="324">
      <pivotArea dataOnly="0" labelOnly="1" fieldPosition="0">
        <references count="1">
          <reference field="95" count="0"/>
        </references>
      </pivotArea>
    </format>
    <format dxfId="32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2000000}" name="PivotTable3" cacheId="0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36:H37" firstHeaderRow="0" firstDataRow="1" firstDataCol="1"/>
  <pivotFields count="113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3"/>
        <item x="1"/>
        <item x="0"/>
        <item x="4"/>
        <item m="1" x="5"/>
        <item m="1" x="6"/>
        <item t="default"/>
      </items>
    </pivotField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Items count="1">
    <i/>
  </rowItems>
  <colFields count="1">
    <field x="95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Customer-lvl Lifetime kWh Savings" fld="15" baseField="72" baseItem="2" numFmtId="3"/>
  </dataFields>
  <formats count="2">
    <format dxfId="337">
      <pivotArea dataOnly="0" labelOnly="1" fieldPosition="0">
        <references count="1">
          <reference field="95" count="0"/>
        </references>
      </pivotArea>
    </format>
    <format dxfId="33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2" cacheId="0" dataPosition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showHeaders="0" outline="1" outlineData="1" multipleFieldFilters="0">
  <location ref="B20:H32" firstHeaderRow="1" firstDataRow="2" firstDataCol="1"/>
  <pivotFields count="113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2"/>
        <item m="1" x="7"/>
        <item x="3"/>
        <item x="1"/>
        <item x="0"/>
        <item x="4"/>
        <item m="1" x="5"/>
        <item m="1" x="6"/>
        <item t="default"/>
      </items>
    </pivotField>
    <pivotField showAll="0" defaultSubtotal="0"/>
    <pivotField showAll="0" defaultSubtotal="0"/>
    <pivotField showAll="0"/>
    <pivotField showAll="0"/>
    <pivotField showAll="0"/>
    <pivotField axis="axisRow" showAll="0">
      <items count="11">
        <item x="0"/>
        <item x="1"/>
        <item x="9"/>
        <item x="2"/>
        <item x="3"/>
        <item x="5"/>
        <item x="6"/>
        <item x="7"/>
        <item x="8"/>
        <item x="4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ragToRow="0" dragToCol="0" dragToPage="0" showAll="0" defaultSubtotal="0"/>
    <pivotField dragToRow="0" dragToCol="0" dragToPage="0" showAll="0" defaultSubtotal="0"/>
  </pivotFields>
  <rowFields count="1">
    <field x="10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95"/>
  </colFields>
  <colItems count="6">
    <i>
      <x/>
    </i>
    <i>
      <x v="2"/>
    </i>
    <i>
      <x v="3"/>
    </i>
    <i>
      <x v="4"/>
    </i>
    <i>
      <x v="5"/>
    </i>
    <i t="grand">
      <x/>
    </i>
  </colItems>
  <dataFields count="1">
    <dataField name="Customer-lvl kWh Savings" fld="14" baseField="72" baseItem="3" numFmtId="3"/>
  </dataFields>
  <formats count="10">
    <format dxfId="347">
      <pivotArea dataOnly="0" labelOnly="1" fieldPosition="0">
        <references count="1">
          <reference field="95" count="0"/>
        </references>
      </pivotArea>
    </format>
    <format dxfId="346">
      <pivotArea dataOnly="0" labelOnly="1" grandCol="1" outline="0" fieldPosition="0"/>
    </format>
    <format dxfId="345">
      <pivotArea type="all" dataOnly="0" outline="0" fieldPosition="0"/>
    </format>
    <format dxfId="344">
      <pivotArea outline="0" collapsedLevelsAreSubtotals="1" fieldPosition="0"/>
    </format>
    <format dxfId="343">
      <pivotArea type="origin" dataOnly="0" labelOnly="1" outline="0" fieldPosition="0"/>
    </format>
    <format dxfId="342">
      <pivotArea type="topRight" dataOnly="0" labelOnly="1" outline="0" fieldPosition="0"/>
    </format>
    <format dxfId="341">
      <pivotArea dataOnly="0" labelOnly="1" fieldPosition="0">
        <references count="1">
          <reference field="101" count="0"/>
        </references>
      </pivotArea>
    </format>
    <format dxfId="340">
      <pivotArea dataOnly="0" labelOnly="1" grandRow="1" outline="0" fieldPosition="0"/>
    </format>
    <format dxfId="339">
      <pivotArea dataOnly="0" labelOnly="1" fieldPosition="0">
        <references count="1">
          <reference field="95" count="0"/>
        </references>
      </pivotArea>
    </format>
    <format dxfId="33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23" cacheId="18" applyNumberFormats="0" applyBorderFormats="0" applyFontFormats="0" applyPatternFormats="0" applyAlignmentFormats="0" applyWidthHeightFormats="1" dataCaption="Values" tag="6474ca16-2858-49eb-8c64-80c49168788d" updatedVersion="8" minRefreshableVersion="3" useAutoFormatting="1" subtotalHiddenItems="1" itemPrintTitles="1" createdVersion="5" indent="0" showHeaders="0" outline="1" outlineData="1" multipleFieldFilters="0">
  <location ref="B5:M48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46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x="42"/>
        <item s="1" x="43"/>
        <item s="1" x="44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43">
    <i>
      <x v="28"/>
    </i>
    <i>
      <x v="31"/>
    </i>
    <i>
      <x v="11"/>
    </i>
    <i>
      <x v="5"/>
    </i>
    <i>
      <x v="29"/>
    </i>
    <i>
      <x v="23"/>
    </i>
    <i>
      <x/>
    </i>
    <i>
      <x v="9"/>
    </i>
    <i>
      <x v="41"/>
    </i>
    <i>
      <x v="38"/>
    </i>
    <i>
      <x v="25"/>
    </i>
    <i>
      <x v="22"/>
    </i>
    <i>
      <x v="12"/>
    </i>
    <i>
      <x v="27"/>
    </i>
    <i>
      <x v="39"/>
    </i>
    <i>
      <x v="13"/>
    </i>
    <i>
      <x v="26"/>
    </i>
    <i>
      <x v="2"/>
    </i>
    <i>
      <x v="33"/>
    </i>
    <i>
      <x v="36"/>
    </i>
    <i>
      <x v="32"/>
    </i>
    <i>
      <x v="8"/>
    </i>
    <i>
      <x v="10"/>
    </i>
    <i>
      <x v="30"/>
    </i>
    <i>
      <x v="24"/>
    </i>
    <i>
      <x v="35"/>
    </i>
    <i>
      <x v="1"/>
    </i>
    <i>
      <x v="21"/>
    </i>
    <i>
      <x v="37"/>
    </i>
    <i>
      <x v="7"/>
    </i>
    <i>
      <x v="34"/>
    </i>
    <i>
      <x v="19"/>
    </i>
    <i>
      <x v="16"/>
    </i>
    <i>
      <x v="4"/>
    </i>
    <i>
      <x v="3"/>
    </i>
    <i>
      <x v="17"/>
    </i>
    <i>
      <x v="40"/>
    </i>
    <i>
      <x v="14"/>
    </i>
    <i>
      <x v="6"/>
    </i>
    <i>
      <x v="18"/>
    </i>
    <i>
      <x v="15"/>
    </i>
    <i>
      <x v="20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101" name="[oli].[Opportunity.ProgramLOB__c].&amp;[BEEM]" cap="BEEM"/>
  </pageFields>
  <dataFields count="11">
    <dataField name="Quantity" fld="6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28">
    <format dxfId="32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2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20">
      <pivotArea type="all" dataOnly="0" outline="0" fieldPosition="0"/>
    </format>
    <format dxfId="319">
      <pivotArea outline="0" collapsedLevelsAreSubtotals="1" fieldPosition="0"/>
    </format>
    <format dxfId="318">
      <pivotArea dataOnly="0" labelOnly="1" fieldPosition="0">
        <references count="1">
          <reference field="5" count="25">
            <x v="6"/>
            <x v="7"/>
            <x v="8"/>
            <x v="10"/>
            <x v="11"/>
            <x v="12"/>
            <x v="13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6"/>
            <x v="38"/>
            <x v="41"/>
            <x v="42"/>
            <x v="43"/>
            <x v="44"/>
          </reference>
        </references>
      </pivotArea>
    </format>
    <format dxfId="31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1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15">
      <pivotArea type="all" dataOnly="0" outline="0" fieldPosition="0"/>
    </format>
    <format dxfId="314">
      <pivotArea outline="0" collapsedLevelsAreSubtotals="1" fieldPosition="0"/>
    </format>
    <format dxfId="313">
      <pivotArea dataOnly="0" labelOnly="1" fieldPosition="0">
        <references count="1">
          <reference field="5" count="25">
            <x v="6"/>
            <x v="7"/>
            <x v="8"/>
            <x v="10"/>
            <x v="11"/>
            <x v="12"/>
            <x v="13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6"/>
            <x v="38"/>
            <x v="41"/>
            <x v="42"/>
            <x v="43"/>
            <x v="44"/>
          </reference>
        </references>
      </pivotArea>
    </format>
    <format dxfId="31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11">
      <pivotArea dataOnly="0" labelOnly="1" grandRow="1" outline="0" fieldPosition="0"/>
    </format>
    <format dxfId="310">
      <pivotArea dataOnly="0" labelOnly="1" fieldPosition="0">
        <references count="1">
          <reference field="5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309">
      <pivotArea type="all" dataOnly="0" outline="0" fieldPosition="0"/>
    </format>
    <format dxfId="308">
      <pivotArea outline="0" collapsedLevelsAreSubtotals="1" fieldPosition="0"/>
    </format>
    <format dxfId="307">
      <pivotArea dataOnly="0" labelOnly="1" fieldPosition="0">
        <references count="1">
          <reference field="5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306">
      <pivotArea dataOnly="0" labelOnly="1" grandRow="1" outline="0" fieldPosition="0"/>
    </format>
    <format dxfId="30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04">
      <pivotArea type="all" dataOnly="0" outline="0" fieldPosition="0"/>
    </format>
    <format dxfId="303">
      <pivotArea outline="0" collapsedLevelsAreSubtotals="1" fieldPosition="0"/>
    </format>
    <format dxfId="302">
      <pivotArea dataOnly="0" labelOnly="1" fieldPosition="0">
        <references count="1">
          <reference field="5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301">
      <pivotArea dataOnly="0" labelOnly="1" grandRow="1" outline="0" fieldPosition="0"/>
    </format>
    <format dxfId="30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99">
      <pivotArea type="all" dataOnly="0" outline="0" fieldPosition="0"/>
    </format>
    <format dxfId="298">
      <pivotArea outline="0" collapsedLevelsAreSubtotals="1" fieldPosition="0"/>
    </format>
    <format dxfId="297">
      <pivotArea dataOnly="0" labelOnly="1" fieldPosition="0">
        <references count="1">
          <reference field="5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296">
      <pivotArea dataOnly="0" labelOnly="1" grandRow="1" outline="0" fieldPosition="0"/>
    </format>
    <format dxfId="29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152" level="1">
        <member name=""/>
        <member name=""/>
        <member name=""/>
        <member name="[oli].[EquipmentType__c].&amp;[AC &amp; Condensing Units: Packaged VRF (Tier 2)]"/>
        <member name=""/>
        <member name=""/>
        <member name=""/>
        <member name=""/>
        <member name="[oli].[EquipmentType__c].&amp;[Advanced Power Strip - Tier I [Energy Kit]]]"/>
        <member name="[oli].[EquipmentType__c].&amp;[Advanced Power Strip - Tier I [MFDI]]]"/>
        <member name="[oli].[EquipmentType__c].&amp;[Advanced Power Strip - Tier I [Online Marketplace]]]"/>
        <member name="[oli].[EquipmentType__c].&amp;[Advanced Power Strip - Tier II [Online Marketplace]]]"/>
        <member name="[oli].[EquipmentType__c].&amp;[Aerator Bathroom [MFDI]]]"/>
        <member name="[oli].[EquipmentType__c].&amp;[Aerator Bathroom [Online Marketplace]]]"/>
        <member name="[oli].[EquipmentType__c].&amp;[Aerator Kitchen [MFDI]]]"/>
        <member name="[oli].[EquipmentType__c].&amp;[Aerator Kitchen [Online Marketplace]]]"/>
        <member name=""/>
        <member name="[oli].[EquipmentType__c].&amp;[Air Purifiers [Midstream]]]"/>
        <member name="[oli].[EquipmentType__c].&amp;[Appliance Standards]"/>
        <member name=""/>
        <member name="[oli].[EquipmentType__c].&amp;[Central AC Retrofit]"/>
        <member name=""/>
        <member name=""/>
        <member name="[oli].[EquipmentType__c].&amp;[Clothes Dryers (Bulk)]"/>
        <member name="[oli].[EquipmentType__c].&amp;[Clothes Dryers [Upstream]]]"/>
        <member name="[oli].[EquipmentType__c].&amp;[Clothes Washers - Tier I (Bulk)]"/>
        <member name="[oli].[EquipmentType__c].&amp;[Clothes Washers - Tier I [Upstream]]]"/>
        <member name="[oli].[EquipmentType__c].&amp;[Clothes Washers - Tier II [Upstream]]]"/>
        <member name="[oli].[EquipmentType__c].&amp;[Clothes Washers - Tier III [Upstream]]]"/>
        <member name="[oli].[EquipmentType__c].&amp;[Code Adoption &amp; Compliance]"/>
        <member name="[oli].[EquipmentType__c].&amp;[Combination Oven]"/>
        <member name="[oli].[EquipmentType__c].&amp;[Commercial Dishwasher]"/>
        <member name=""/>
        <member name=""/>
        <member name="[oli].[EquipmentType__c].&amp;[Convection Ovens]"/>
        <member name="[oli].[EquipmentType__c].&amp;[Cost Adder for Fixtures above or out of the reach of a 10' Ladder]"/>
        <member name="[oli].[EquipmentType__c].&amp;[Custom]"/>
        <member name="[oli].[EquipmentType__c].&amp;[Custom Lighting]"/>
        <member name="[oli].[EquipmentType__c].&amp;[Custom: HVAC]"/>
        <member name="[oli].[EquipmentType__c].&amp;[Custom: Lighting]"/>
        <member name="[oli].[EquipmentType__c].&amp;[Custom: Miscellaneous]"/>
        <member name="[oli].[EquipmentType__c].&amp;[Custom: Pumps &amp; Motors]"/>
        <member name="[oli].[EquipmentType__c].&amp;[Custom: Refrigeration]"/>
        <member name="[oli].[EquipmentType__c].&amp;[Custom: Transformer]"/>
        <member name="[oli].[EquipmentType__c].&amp;[Dehumidifiers [Upstream]]]"/>
        <member name="[oli].[EquipmentType__c].&amp;[Demand Control Ventilation]"/>
        <member name="[oli].[EquipmentType__c].&amp;[Dishwasher [Upstream]]]"/>
        <member name="[oli].[EquipmentType__c].&amp;[DR: Grid-Interactive Heat Pump WH]"/>
        <member name="[oli].[EquipmentType__c].&amp;[DR: Grid-Interactive WH]"/>
        <member name="[oli].[EquipmentType__c].&amp;[DR: Smart Device (Custom Entry)]"/>
        <member name="[oli].[EquipmentType__c].&amp;[DR: Smart Electric Panels]"/>
        <member name="[oli].[EquipmentType__c].&amp;[DR: Thermostats]"/>
        <member name=""/>
        <member name="[oli].[EquipmentType__c].&amp;[Electric Steam Cooker]"/>
        <member name=""/>
        <member name=""/>
        <member name="[oli].[EquipmentType__c].&amp;[Energy Study Grant]"/>
        <member name=""/>
        <member name="[oli].[EquipmentType__c].&amp;[Freezer [Upstream]]]"/>
        <member name="[oli].[EquipmentType__c].&amp;[Freezer Trade-Up (Bulk)]"/>
        <member name=""/>
        <member name=""/>
        <member name=""/>
        <member name=""/>
        <member name="[oli].[EquipmentType__c].&amp;[Hawaii Energy Historical Product]"/>
        <member name="[oli].[EquipmentType__c].&amp;[Heat Pump Water Heater [Upstream]]]"/>
        <member name=""/>
        <member name=""/>
        <member name="[oli].[EquipmentType__c].&amp;[High Efficiency Evaporators]"/>
        <member name="[oli].[EquipmentType__c].&amp;[Home Energy Audit]"/>
        <member name="[oli].[EquipmentType__c].&amp;[Hot Food Holding Cabinet]"/>
        <member name="[oli].[EquipmentType__c].&amp;[Ice Machine]"/>
        <member name="[oli].[EquipmentType__c].&amp;[LED A19 [MFDI]]]"/>
        <member name="[oli].[EquipmentType__c].&amp;[LED B11 [MFDI]]]"/>
        <member name="[oli].[EquipmentType__c].&amp;[LED BR30 [MFDI]]]"/>
        <member name="[oli].[EquipmentType__c].&amp;[LED BR40 [MFDI]]]"/>
        <member name="[oli].[EquipmentType__c].&amp;[LED Candelabra [Upstream]]]"/>
        <member name="[oli].[EquipmentType__c].&amp;[LED Candelabra MP [Upstream]]]"/>
        <member name="[oli].[EquipmentType__c].&amp;[LED Downlight [Upstream]]]"/>
        <member name="[oli].[EquipmentType__c].&amp;[LED Downlight MP [Upstream]]]"/>
        <member name="[oli].[EquipmentType__c].&amp;[LED G25 [MFDI]]]"/>
        <member name="[oli].[EquipmentType__c].&amp;[LED MP [Energy Kit]]]"/>
        <member name="[oli].[EquipmentType__c].&amp;[LED MR MP [Upstream]]]"/>
        <member name="[oli].[EquipmentType__c].&amp;[LED MR16 (GU10) [MFDI]]]"/>
        <member name="[oli].[EquipmentType__c].&amp;[LED Omni [Downstream]]]"/>
        <member name="[oli].[EquipmentType__c].&amp;[LED Omni [Online Marketplace]]]"/>
        <member name="[oli].[EquipmentType__c].&amp;[LED Omni [Upstream]]]"/>
        <member name="[oli].[EquipmentType__c].&amp;[LED Omni MP [Online Marketplace]]]"/>
        <member name="[oli].[EquipmentType__c].&amp;[LED Omni MP [Upstream]]]"/>
        <member name="[oli].[EquipmentType__c].&amp;[LED PAR20 [MFDI]]]"/>
        <member name="[oli].[EquipmentType__c].&amp;[LED PAR30 [MFDI]]]"/>
        <member name="[oli].[EquipmentType__c].&amp;[LED PAR38 [MFDI]]]"/>
        <member name="[oli].[EquipmentType__c].&amp;[LED R20 [MFDI]]]"/>
        <member name="[oli].[EquipmentType__c].&amp;[LED Reflector [Online Marketplace]]]"/>
        <member name="[oli].[EquipmentType__c].&amp;[LED Reflector [Upstream]]]"/>
        <member name="[oli].[EquipmentType__c].&amp;[LED Reflector MP [Online Marketplace]]]"/>
        <member name="[oli].[EquipmentType__c].&amp;[LED Reflector MP [Upstream]]]"/>
        <member name="[oli].[EquipmentType__c].&amp;[LED Shop Light [Upstream]]]"/>
        <member name="[oli].[EquipmentType__c].&amp;[LED Smart Bulb [Online Marketplace]]]"/>
        <member name="[oli].[EquipmentType__c].&amp;[LED Smart Bulb [Upstream]]]"/>
        <member name="[oli].[EquipmentType__c].&amp;[LED Smart Bulb MP [Upstream]]]"/>
        <member name="[oli].[EquipmentType__c].&amp;[LED Specialty [Online Marketplace]]]"/>
        <member name="[oli].[EquipmentType__c].&amp;[LED Specialty [Upstream]]]"/>
        <member name="[oli].[EquipmentType__c].&amp;[LED Specialty MP [Upstream]]]"/>
        <member name="[oli].[EquipmentType__c].&amp;[LED String Light [Online Marketplace]]]"/>
        <member name=""/>
        <member name=""/>
        <member name=""/>
        <member name=""/>
        <member name=""/>
        <member name="[oli].[EquipmentType__c].&amp;[LED: Hardwired Recessed Can Kit]"/>
        <member name=""/>
        <member name=""/>
        <member name=""/>
        <member name=""/>
        <member name=""/>
        <member name="[oli].[EquipmentType__c].&amp;[Power Switch [Energy Kit]]]"/>
        <member name="[oli].[EquipmentType__c].&amp;[Power Switch [Online Marketplace]]]"/>
        <member name="[oli].[EquipmentType__c].&amp;[PV Water Heating]"/>
        <member name="[oli].[EquipmentType__c].&amp;[Reach-In Freezer]"/>
        <member name="[oli].[EquipmentType__c].&amp;[Reach-In Refrigerator]"/>
        <member name="[oli].[EquipmentType__c].&amp;[Refrigerated Case Door]"/>
        <member name="[oli].[EquipmentType__c].&amp;[Refrigerator Purchase Only (Bulk)]"/>
        <member name=""/>
        <member name="[oli].[EquipmentType__c].&amp;[Refrigerator Trade-Up (Bulk)]"/>
        <member name="[oli].[EquipmentType__c].&amp;[Residential A/C Tune Up]"/>
        <member name="[oli].[EquipmentType__c].&amp;[Residential LED [Upstream]]]"/>
        <member name=""/>
        <member name="[oli].[EquipmentType__c].&amp;[Residential Solar Water Heater (Bulk)]"/>
        <member name="[oli].[EquipmentType__c].&amp;[Residential VRF]"/>
        <member name="[oli].[EquipmentType__c].&amp;[Retro-Commissioning]"/>
        <member name="[oli].[EquipmentType__c].&amp;[Showerhead [Energy Kit]]]"/>
        <member name="[oli].[EquipmentType__c].&amp;[Showerhead [Online Marketplace]]]"/>
        <member name="[oli].[EquipmentType__c].&amp;[Showerhead Fixed [MFDI]]]"/>
        <member name="[oli].[EquipmentType__c].&amp;[Showerhead Handheld [MFDI]]]"/>
        <member name="[oli].[EquipmentType__c].&amp;[Smart Thermostats [Upstream]]]"/>
        <member name=""/>
        <member name=""/>
        <member name="[oli].[EquipmentType__c].&amp;[Solar Water Heater Tune Up]"/>
        <member name="[oli].[EquipmentType__c].&amp;[Solar Water Heater Tune Up (Bulk)]"/>
        <member name="[oli].[EquipmentType__c].&amp;[Soundbar]"/>
        <member name=""/>
        <member name="[oli].[EquipmentType__c].&amp;[Tax Amount]"/>
        <member name=""/>
        <member name=""/>
        <member name=""/>
        <member name="[oli].[EquipmentType__c].&amp;[Whole House Fan]"/>
        <member name="[oli].[EquipmentType__c].&amp;[Window AC Purchase Only]"/>
        <member name=""/>
        <member name=""/>
        <member name="[oli].[EquipmentType__c].&amp;[Window AC Trade-Up (Bulk)]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23" cacheId="5" applyNumberFormats="0" applyBorderFormats="0" applyFontFormats="0" applyPatternFormats="0" applyAlignmentFormats="0" applyWidthHeightFormats="1" dataCaption="Values" tag="bd6f08f8-af44-43d5-bb1f-41647015ae58" updatedVersion="8" minRefreshableVersion="3" useAutoFormatting="1" subtotalHiddenItems="1" itemPrintTitles="1" createdVersion="5" indent="0" showHeaders="0" outline="1" outlineData="1" multipleFieldFilters="0">
  <location ref="B5:M13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8">
        <item x="0"/>
        <item x="1"/>
        <item x="2"/>
        <item x="3"/>
        <item x="4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8">
    <i>
      <x v="2"/>
    </i>
    <i>
      <x v="1"/>
    </i>
    <i>
      <x v="3"/>
    </i>
    <i>
      <x v="6"/>
    </i>
    <i>
      <x v="4"/>
    </i>
    <i>
      <x v="5"/>
    </i>
    <i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101" name="[oli].[Opportunity.ProgramLOB__c].&amp;[CBEEM]" cap="CBEEM"/>
  </pageFields>
  <dataFields count="11">
    <dataField name="Quantity" fld="6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23">
    <format dxfId="29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9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92">
      <pivotArea type="all" dataOnly="0" outline="0" fieldPosition="0"/>
    </format>
    <format dxfId="291">
      <pivotArea outline="0" collapsedLevelsAreSubtotals="1" fieldPosition="0"/>
    </format>
    <format dxfId="290">
      <pivotArea dataOnly="0" labelOnly="1" fieldPosition="0">
        <references count="1">
          <reference field="5" count="0"/>
        </references>
      </pivotArea>
    </format>
    <format dxfId="289">
      <pivotArea dataOnly="0" labelOnly="1" grandRow="1" outline="0" fieldPosition="0"/>
    </format>
    <format dxfId="28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8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86">
      <pivotArea type="all" dataOnly="0" outline="0" fieldPosition="0"/>
    </format>
    <format dxfId="285">
      <pivotArea outline="0" collapsedLevelsAreSubtotals="1" fieldPosition="0"/>
    </format>
    <format dxfId="284">
      <pivotArea dataOnly="0" labelOnly="1" fieldPosition="0">
        <references count="1">
          <reference field="5" count="0"/>
        </references>
      </pivotArea>
    </format>
    <format dxfId="283">
      <pivotArea dataOnly="0" labelOnly="1" grandRow="1" outline="0" fieldPosition="0"/>
    </format>
    <format dxfId="28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81">
      <pivotArea type="all" dataOnly="0" outline="0" fieldPosition="0"/>
    </format>
    <format dxfId="280">
      <pivotArea outline="0" collapsedLevelsAreSubtotals="1" fieldPosition="0"/>
    </format>
    <format dxfId="279">
      <pivotArea dataOnly="0" labelOnly="1" fieldPosition="0">
        <references count="1">
          <reference field="5" count="0"/>
        </references>
      </pivotArea>
    </format>
    <format dxfId="278">
      <pivotArea dataOnly="0" labelOnly="1" grandRow="1" outline="0" fieldPosition="0"/>
    </format>
    <format dxfId="27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76">
      <pivotArea type="all" dataOnly="0" outline="0" fieldPosition="0"/>
    </format>
    <format dxfId="275">
      <pivotArea outline="0" collapsedLevelsAreSubtotals="1" fieldPosition="0"/>
    </format>
    <format dxfId="274">
      <pivotArea dataOnly="0" labelOnly="1" fieldPosition="0">
        <references count="1">
          <reference field="5" count="0"/>
        </references>
      </pivotArea>
    </format>
    <format dxfId="273">
      <pivotArea dataOnly="0" labelOnly="1" grandRow="1" outline="0" fieldPosition="0"/>
    </format>
    <format dxfId="27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23" cacheId="13" applyNumberFormats="0" applyBorderFormats="0" applyFontFormats="0" applyPatternFormats="0" applyAlignmentFormats="0" applyWidthHeightFormats="1" dataCaption="Values" tag="dab4dfa0-f574-4b5b-af43-4280331005fc" updatedVersion="8" minRefreshableVersion="3" useAutoFormatting="1" itemPrintTitles="1" createdVersion="5" indent="0" showHeaders="0" outline="1" outlineData="1" multipleFieldFilters="0">
  <location ref="B5:M12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7">
    <i>
      <x/>
    </i>
    <i>
      <x v="3"/>
    </i>
    <i>
      <x v="1"/>
    </i>
    <i>
      <x v="5"/>
    </i>
    <i>
      <x v="4"/>
    </i>
    <i>
      <x v="2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101" name="[oli].[Opportunity.ProgramLOB__c].&amp;[BESM]" cap="BESM"/>
  </pageFields>
  <dataFields count="11">
    <dataField name="Quantity" fld="6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23">
    <format dxfId="27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7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69">
      <pivotArea type="all" dataOnly="0" outline="0" fieldPosition="0"/>
    </format>
    <format dxfId="268">
      <pivotArea outline="0" collapsedLevelsAreSubtotals="1" fieldPosition="0"/>
    </format>
    <format dxfId="267">
      <pivotArea dataOnly="0" labelOnly="1" fieldPosition="0">
        <references count="1">
          <reference field="5" count="0"/>
        </references>
      </pivotArea>
    </format>
    <format dxfId="266">
      <pivotArea dataOnly="0" labelOnly="1" grandRow="1" outline="0" fieldPosition="0"/>
    </format>
    <format dxfId="26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6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63">
      <pivotArea type="all" dataOnly="0" outline="0" fieldPosition="0"/>
    </format>
    <format dxfId="262">
      <pivotArea outline="0" collapsedLevelsAreSubtotals="1" fieldPosition="0"/>
    </format>
    <format dxfId="261">
      <pivotArea dataOnly="0" labelOnly="1" fieldPosition="0">
        <references count="1">
          <reference field="5" count="0"/>
        </references>
      </pivotArea>
    </format>
    <format dxfId="260">
      <pivotArea dataOnly="0" labelOnly="1" grandRow="1" outline="0" fieldPosition="0"/>
    </format>
    <format dxfId="25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58">
      <pivotArea type="all" dataOnly="0" outline="0" fieldPosition="0"/>
    </format>
    <format dxfId="257">
      <pivotArea outline="0" collapsedLevelsAreSubtotals="1" fieldPosition="0"/>
    </format>
    <format dxfId="256">
      <pivotArea dataOnly="0" labelOnly="1" fieldPosition="0">
        <references count="1">
          <reference field="5" count="0"/>
        </references>
      </pivotArea>
    </format>
    <format dxfId="255">
      <pivotArea dataOnly="0" labelOnly="1" grandRow="1" outline="0" fieldPosition="0"/>
    </format>
    <format dxfId="25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53">
      <pivotArea type="all" dataOnly="0" outline="0" fieldPosition="0"/>
    </format>
    <format dxfId="252">
      <pivotArea outline="0" collapsedLevelsAreSubtotals="1" fieldPosition="0"/>
    </format>
    <format dxfId="251">
      <pivotArea dataOnly="0" labelOnly="1" fieldPosition="0">
        <references count="1">
          <reference field="5" count="0"/>
        </references>
      </pivotArea>
    </format>
    <format dxfId="250">
      <pivotArea dataOnly="0" labelOnly="1" grandRow="1" outline="0" fieldPosition="0"/>
    </format>
    <format dxfId="24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PivotTable23" cacheId="19" applyNumberFormats="0" applyBorderFormats="0" applyFontFormats="0" applyPatternFormats="0" applyAlignmentFormats="0" applyWidthHeightFormats="1" dataCaption="Values" tag="67ed0579-b7ee-4676-beb4-b59c250b4d24" updatedVersion="8" minRefreshableVersion="3" useAutoFormatting="1" itemPrintTitles="1" createdVersion="5" indent="0" showHeaders="0" outline="1" outlineData="1" multipleFieldFilters="0">
  <location ref="B5:M67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62">
    <i>
      <x v="16"/>
    </i>
    <i>
      <x v="42"/>
    </i>
    <i>
      <x v="52"/>
    </i>
    <i>
      <x v="17"/>
    </i>
    <i>
      <x v="53"/>
    </i>
    <i>
      <x v="19"/>
    </i>
    <i>
      <x v="41"/>
    </i>
    <i>
      <x v="5"/>
    </i>
    <i>
      <x v="7"/>
    </i>
    <i>
      <x v="43"/>
    </i>
    <i>
      <x v="32"/>
    </i>
    <i>
      <x v="45"/>
    </i>
    <i>
      <x v="25"/>
    </i>
    <i>
      <x v="50"/>
    </i>
    <i>
      <x v="57"/>
    </i>
    <i>
      <x v="27"/>
    </i>
    <i>
      <x v="18"/>
    </i>
    <i>
      <x v="40"/>
    </i>
    <i>
      <x v="15"/>
    </i>
    <i>
      <x v="10"/>
    </i>
    <i>
      <x v="38"/>
    </i>
    <i>
      <x v="31"/>
    </i>
    <i>
      <x v="11"/>
    </i>
    <i>
      <x v="47"/>
    </i>
    <i>
      <x v="49"/>
    </i>
    <i>
      <x v="46"/>
    </i>
    <i>
      <x v="44"/>
    </i>
    <i>
      <x v="37"/>
    </i>
    <i>
      <x v="1"/>
    </i>
    <i>
      <x v="20"/>
    </i>
    <i>
      <x v="24"/>
    </i>
    <i>
      <x v="60"/>
    </i>
    <i>
      <x v="58"/>
    </i>
    <i>
      <x v="28"/>
    </i>
    <i>
      <x v="59"/>
    </i>
    <i>
      <x v="13"/>
    </i>
    <i>
      <x v="48"/>
    </i>
    <i>
      <x v="39"/>
    </i>
    <i>
      <x v="51"/>
    </i>
    <i>
      <x v="55"/>
    </i>
    <i>
      <x v="4"/>
    </i>
    <i>
      <x v="35"/>
    </i>
    <i>
      <x v="30"/>
    </i>
    <i>
      <x v="3"/>
    </i>
    <i>
      <x v="33"/>
    </i>
    <i>
      <x v="9"/>
    </i>
    <i>
      <x v="23"/>
    </i>
    <i>
      <x v="26"/>
    </i>
    <i>
      <x v="2"/>
    </i>
    <i>
      <x/>
    </i>
    <i>
      <x v="54"/>
    </i>
    <i>
      <x v="8"/>
    </i>
    <i>
      <x v="34"/>
    </i>
    <i>
      <x v="12"/>
    </i>
    <i>
      <x v="36"/>
    </i>
    <i>
      <x v="14"/>
    </i>
    <i>
      <x v="6"/>
    </i>
    <i>
      <x v="29"/>
    </i>
    <i>
      <x v="21"/>
    </i>
    <i>
      <x v="56"/>
    </i>
    <i>
      <x v="22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101" name="[oli].[Opportunity.ProgramLOB__c].&amp;[BHTR]" cap="BHTR"/>
  </pageFields>
  <dataFields count="11">
    <dataField name="Quantity" fld="6" baseField="5" baseItem="10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27">
    <format dxfId="24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4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46">
      <pivotArea type="all" dataOnly="0" outline="0" fieldPosition="0"/>
    </format>
    <format dxfId="245">
      <pivotArea outline="0" collapsedLevelsAreSubtotals="1" fieldPosition="0"/>
    </format>
    <format dxfId="244">
      <pivotArea dataOnly="0" labelOnly="1" fieldPosition="0">
        <references count="1">
          <reference field="5" count="27">
            <x v="1"/>
            <x v="3"/>
            <x v="5"/>
            <x v="7"/>
            <x v="10"/>
            <x v="15"/>
            <x v="16"/>
            <x v="26"/>
            <x v="27"/>
            <x v="28"/>
            <x v="32"/>
            <x v="37"/>
            <x v="38"/>
            <x v="40"/>
            <x v="41"/>
            <x v="42"/>
            <x v="43"/>
            <x v="44"/>
            <x v="45"/>
            <x v="46"/>
            <x v="47"/>
            <x v="49"/>
            <x v="54"/>
            <x v="61"/>
            <x v="63"/>
            <x v="64"/>
            <x v="65"/>
          </reference>
        </references>
      </pivotArea>
    </format>
    <format dxfId="243">
      <pivotArea dataOnly="0" labelOnly="1" fieldPosition="0">
        <references count="1">
          <reference field="5" count="10">
            <x v="6"/>
            <x v="12"/>
            <x v="14"/>
            <x v="19"/>
            <x v="22"/>
            <x v="29"/>
            <x v="55"/>
            <x v="58"/>
            <x v="60"/>
            <x v="62"/>
          </reference>
        </references>
      </pivotArea>
    </format>
    <format dxfId="242">
      <pivotArea dataOnly="0" labelOnly="1" grandRow="1" outline="0" fieldPosition="0"/>
    </format>
    <format dxfId="24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4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39">
      <pivotArea type="all" dataOnly="0" outline="0" fieldPosition="0"/>
    </format>
    <format dxfId="238">
      <pivotArea outline="0" collapsedLevelsAreSubtotals="1" fieldPosition="0"/>
    </format>
    <format dxfId="237">
      <pivotArea dataOnly="0" labelOnly="1" fieldPosition="0">
        <references count="1">
          <reference field="5" count="27">
            <x v="1"/>
            <x v="3"/>
            <x v="5"/>
            <x v="7"/>
            <x v="10"/>
            <x v="15"/>
            <x v="16"/>
            <x v="26"/>
            <x v="27"/>
            <x v="28"/>
            <x v="32"/>
            <x v="37"/>
            <x v="38"/>
            <x v="40"/>
            <x v="41"/>
            <x v="42"/>
            <x v="43"/>
            <x v="44"/>
            <x v="45"/>
            <x v="46"/>
            <x v="47"/>
            <x v="49"/>
            <x v="54"/>
            <x v="61"/>
            <x v="63"/>
            <x v="64"/>
            <x v="65"/>
          </reference>
        </references>
      </pivotArea>
    </format>
    <format dxfId="236">
      <pivotArea dataOnly="0" labelOnly="1" fieldPosition="0">
        <references count="1">
          <reference field="5" count="10">
            <x v="6"/>
            <x v="12"/>
            <x v="14"/>
            <x v="19"/>
            <x v="22"/>
            <x v="29"/>
            <x v="55"/>
            <x v="58"/>
            <x v="60"/>
            <x v="62"/>
          </reference>
        </references>
      </pivotArea>
    </format>
    <format dxfId="235">
      <pivotArea dataOnly="0" labelOnly="1" grandRow="1" outline="0" fieldPosition="0"/>
    </format>
    <format dxfId="23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33">
      <pivotArea type="all" dataOnly="0" outline="0" fieldPosition="0"/>
    </format>
    <format dxfId="232">
      <pivotArea outline="0" collapsedLevelsAreSubtotals="1" fieldPosition="0"/>
    </format>
    <format dxfId="231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9"/>
            <x v="10"/>
            <x v="11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5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7"/>
            <x v="58"/>
            <x v="59"/>
            <x v="60"/>
          </reference>
        </references>
      </pivotArea>
    </format>
    <format dxfId="230">
      <pivotArea dataOnly="0" labelOnly="1" fieldPosition="0">
        <references count="1">
          <reference field="5" count="11">
            <x v="6"/>
            <x v="8"/>
            <x v="12"/>
            <x v="14"/>
            <x v="21"/>
            <x v="22"/>
            <x v="29"/>
            <x v="34"/>
            <x v="36"/>
            <x v="54"/>
            <x v="56"/>
          </reference>
        </references>
      </pivotArea>
    </format>
    <format dxfId="229">
      <pivotArea dataOnly="0" labelOnly="1" grandRow="1" outline="0" fieldPosition="0"/>
    </format>
    <format dxfId="22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27">
      <pivotArea type="all" dataOnly="0" outline="0" fieldPosition="0"/>
    </format>
    <format dxfId="226">
      <pivotArea outline="0" collapsedLevelsAreSubtotals="1" fieldPosition="0"/>
    </format>
    <format dxfId="225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9"/>
            <x v="10"/>
            <x v="11"/>
            <x v="13"/>
            <x v="15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5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7"/>
            <x v="58"/>
            <x v="59"/>
            <x v="60"/>
          </reference>
        </references>
      </pivotArea>
    </format>
    <format dxfId="224">
      <pivotArea dataOnly="0" labelOnly="1" fieldPosition="0">
        <references count="1">
          <reference field="5" count="11">
            <x v="6"/>
            <x v="8"/>
            <x v="12"/>
            <x v="14"/>
            <x v="21"/>
            <x v="22"/>
            <x v="29"/>
            <x v="34"/>
            <x v="36"/>
            <x v="54"/>
            <x v="56"/>
          </reference>
        </references>
      </pivotArea>
    </format>
    <format dxfId="223">
      <pivotArea dataOnly="0" labelOnly="1" grandRow="1" outline="0" fieldPosition="0"/>
    </format>
    <format dxfId="22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00000000}" name="PivotTable21" cacheId="20" applyNumberFormats="0" applyBorderFormats="0" applyFontFormats="0" applyPatternFormats="0" applyAlignmentFormats="0" applyWidthHeightFormats="1" dataCaption="Values" tag="22a08315-4e4c-4f79-a032-941429ed63c6" updatedVersion="8" minRefreshableVersion="3" useAutoFormatting="1" subtotalHiddenItems="1" itemPrintTitles="1" createdVersion="5" indent="0" showHeaders="0" outline="1" outlineData="1" multipleFieldFilters="0">
  <location ref="B5:J227" firstHeaderRow="0" firstDataRow="1" firstDataCol="1"/>
  <pivotFields count="9"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22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  <item s="1" x="154"/>
        <item s="1" x="155"/>
        <item s="1" x="156"/>
        <item s="1" x="157"/>
        <item s="1" x="158"/>
        <item s="1" x="159"/>
        <item s="1" x="160"/>
        <item s="1" x="161"/>
        <item s="1" x="162"/>
        <item s="1" x="163"/>
        <item s="1" x="164"/>
        <item s="1" x="165"/>
        <item s="1" x="166"/>
        <item s="1" x="167"/>
        <item s="1" x="168"/>
        <item s="1" x="169"/>
        <item s="1" x="170"/>
        <item s="1" x="171"/>
        <item s="1" x="172"/>
        <item s="1" x="173"/>
        <item s="1" x="174"/>
        <item s="1" x="175"/>
        <item s="1" x="176"/>
        <item s="1" x="177"/>
        <item s="1" x="178"/>
        <item s="1" x="179"/>
        <item s="1" x="180"/>
        <item s="1" x="181"/>
        <item s="1" x="182"/>
        <item s="1" x="183"/>
        <item s="1" x="184"/>
        <item s="1" x="185"/>
        <item s="1" x="186"/>
        <item s="1" x="187"/>
        <item s="1" x="188"/>
        <item s="1" x="189"/>
        <item s="1" x="190"/>
        <item s="1" x="191"/>
        <item s="1" x="192"/>
        <item s="1" x="193"/>
        <item s="1" x="194"/>
        <item s="1" x="195"/>
        <item s="1" x="196"/>
        <item s="1" x="197"/>
        <item s="1" x="198"/>
        <item s="1" x="199"/>
        <item s="1" x="200"/>
        <item s="1" x="201"/>
        <item s="1" x="202"/>
        <item s="1" x="203"/>
        <item s="1" x="204"/>
        <item s="1" x="205"/>
        <item s="1" x="206"/>
        <item s="1" x="207"/>
        <item s="1" x="208"/>
        <item s="1" x="209"/>
        <item s="1" x="210"/>
        <item s="1" x="211"/>
        <item s="1" x="212"/>
        <item s="1" x="213"/>
        <item s="1" x="214"/>
        <item s="1" x="215"/>
        <item s="1" x="216"/>
        <item s="1" x="217"/>
        <item s="1" x="218"/>
        <item s="1" x="219"/>
        <item s="1" x="220"/>
        <item x="221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4"/>
  </rowFields>
  <rowItems count="222">
    <i>
      <x v="110"/>
    </i>
    <i>
      <x v="149"/>
    </i>
    <i>
      <x v="121"/>
    </i>
    <i>
      <x v="27"/>
    </i>
    <i>
      <x v="69"/>
    </i>
    <i>
      <x v="73"/>
    </i>
    <i>
      <x v="131"/>
    </i>
    <i>
      <x v="93"/>
    </i>
    <i>
      <x v="135"/>
    </i>
    <i>
      <x v="210"/>
    </i>
    <i>
      <x v="5"/>
    </i>
    <i>
      <x v="150"/>
    </i>
    <i>
      <x v="140"/>
    </i>
    <i>
      <x v="12"/>
    </i>
    <i>
      <x v="159"/>
    </i>
    <i>
      <x v="15"/>
    </i>
    <i>
      <x v="209"/>
    </i>
    <i>
      <x v="112"/>
    </i>
    <i>
      <x v="23"/>
    </i>
    <i>
      <x v="164"/>
    </i>
    <i>
      <x v="77"/>
    </i>
    <i>
      <x v="61"/>
    </i>
    <i>
      <x v="167"/>
    </i>
    <i>
      <x v="24"/>
    </i>
    <i>
      <x v="68"/>
    </i>
    <i>
      <x v="80"/>
    </i>
    <i>
      <x v="25"/>
    </i>
    <i>
      <x v="181"/>
    </i>
    <i>
      <x v="91"/>
    </i>
    <i>
      <x v="86"/>
    </i>
    <i>
      <x v="101"/>
    </i>
    <i>
      <x v="136"/>
    </i>
    <i>
      <x v="163"/>
    </i>
    <i>
      <x v="11"/>
    </i>
    <i>
      <x v="177"/>
    </i>
    <i>
      <x v="82"/>
    </i>
    <i>
      <x v="58"/>
    </i>
    <i>
      <x v="44"/>
    </i>
    <i>
      <x v="197"/>
    </i>
    <i>
      <x v="107"/>
    </i>
    <i>
      <x/>
    </i>
    <i>
      <x v="52"/>
    </i>
    <i>
      <x v="57"/>
    </i>
    <i>
      <x v="162"/>
    </i>
    <i>
      <x v="124"/>
    </i>
    <i>
      <x v="134"/>
    </i>
    <i>
      <x v="208"/>
    </i>
    <i>
      <x v="161"/>
    </i>
    <i>
      <x v="74"/>
    </i>
    <i>
      <x v="113"/>
    </i>
    <i>
      <x v="217"/>
    </i>
    <i>
      <x v="120"/>
    </i>
    <i>
      <x v="4"/>
    </i>
    <i>
      <x v="174"/>
    </i>
    <i>
      <x v="84"/>
    </i>
    <i>
      <x v="10"/>
    </i>
    <i>
      <x v="138"/>
    </i>
    <i>
      <x v="106"/>
    </i>
    <i>
      <x v="70"/>
    </i>
    <i>
      <x v="9"/>
    </i>
    <i>
      <x v="137"/>
    </i>
    <i>
      <x v="66"/>
    </i>
    <i>
      <x v="99"/>
    </i>
    <i>
      <x v="152"/>
    </i>
    <i>
      <x v="194"/>
    </i>
    <i>
      <x v="29"/>
    </i>
    <i>
      <x v="169"/>
    </i>
    <i>
      <x v="32"/>
    </i>
    <i>
      <x v="102"/>
    </i>
    <i>
      <x v="26"/>
    </i>
    <i>
      <x v="55"/>
    </i>
    <i>
      <x v="178"/>
    </i>
    <i>
      <x v="36"/>
    </i>
    <i>
      <x v="143"/>
    </i>
    <i>
      <x v="192"/>
    </i>
    <i>
      <x v="89"/>
    </i>
    <i>
      <x v="14"/>
    </i>
    <i>
      <x v="2"/>
    </i>
    <i>
      <x v="204"/>
    </i>
    <i>
      <x v="85"/>
    </i>
    <i>
      <x v="83"/>
    </i>
    <i>
      <x v="88"/>
    </i>
    <i>
      <x v="50"/>
    </i>
    <i>
      <x v="180"/>
    </i>
    <i>
      <x v="37"/>
    </i>
    <i>
      <x v="125"/>
    </i>
    <i>
      <x v="132"/>
    </i>
    <i>
      <x v="148"/>
    </i>
    <i>
      <x v="188"/>
    </i>
    <i>
      <x v="127"/>
    </i>
    <i>
      <x v="165"/>
    </i>
    <i>
      <x v="43"/>
    </i>
    <i>
      <x v="220"/>
    </i>
    <i>
      <x v="108"/>
    </i>
    <i>
      <x v="6"/>
    </i>
    <i>
      <x v="207"/>
    </i>
    <i>
      <x v="142"/>
    </i>
    <i>
      <x v="203"/>
    </i>
    <i>
      <x v="79"/>
    </i>
    <i>
      <x v="153"/>
    </i>
    <i>
      <x v="21"/>
    </i>
    <i>
      <x v="211"/>
    </i>
    <i>
      <x v="214"/>
    </i>
    <i>
      <x v="185"/>
    </i>
    <i>
      <x v="156"/>
    </i>
    <i>
      <x v="62"/>
    </i>
    <i>
      <x v="118"/>
    </i>
    <i>
      <x v="151"/>
    </i>
    <i>
      <x v="7"/>
    </i>
    <i>
      <x v="53"/>
    </i>
    <i>
      <x v="115"/>
    </i>
    <i>
      <x v="64"/>
    </i>
    <i>
      <x v="145"/>
    </i>
    <i>
      <x v="122"/>
    </i>
    <i>
      <x v="119"/>
    </i>
    <i>
      <x v="97"/>
    </i>
    <i>
      <x v="183"/>
    </i>
    <i>
      <x v="28"/>
    </i>
    <i>
      <x v="60"/>
    </i>
    <i>
      <x v="63"/>
    </i>
    <i>
      <x v="216"/>
    </i>
    <i>
      <x v="173"/>
    </i>
    <i>
      <x v="34"/>
    </i>
    <i>
      <x v="195"/>
    </i>
    <i>
      <x v="31"/>
    </i>
    <i>
      <x v="1"/>
    </i>
    <i>
      <x v="105"/>
    </i>
    <i>
      <x v="190"/>
    </i>
    <i>
      <x v="191"/>
    </i>
    <i>
      <x v="154"/>
    </i>
    <i>
      <x v="147"/>
    </i>
    <i>
      <x v="67"/>
    </i>
    <i>
      <x v="76"/>
    </i>
    <i>
      <x v="35"/>
    </i>
    <i>
      <x v="13"/>
    </i>
    <i>
      <x v="160"/>
    </i>
    <i>
      <x v="16"/>
    </i>
    <i>
      <x v="40"/>
    </i>
    <i>
      <x v="47"/>
    </i>
    <i>
      <x v="116"/>
    </i>
    <i>
      <x v="166"/>
    </i>
    <i>
      <x v="130"/>
    </i>
    <i>
      <x v="172"/>
    </i>
    <i>
      <x v="206"/>
    </i>
    <i>
      <x v="189"/>
    </i>
    <i>
      <x v="48"/>
    </i>
    <i>
      <x v="213"/>
    </i>
    <i>
      <x v="111"/>
    </i>
    <i>
      <x v="202"/>
    </i>
    <i>
      <x v="100"/>
    </i>
    <i>
      <x v="94"/>
    </i>
    <i>
      <x v="65"/>
    </i>
    <i>
      <x v="96"/>
    </i>
    <i>
      <x v="184"/>
    </i>
    <i>
      <x v="78"/>
    </i>
    <i>
      <x v="38"/>
    </i>
    <i>
      <x v="133"/>
    </i>
    <i>
      <x v="92"/>
    </i>
    <i>
      <x v="71"/>
    </i>
    <i>
      <x v="103"/>
    </i>
    <i>
      <x v="30"/>
    </i>
    <i>
      <x v="59"/>
    </i>
    <i>
      <x v="19"/>
    </i>
    <i>
      <x v="158"/>
    </i>
    <i>
      <x v="196"/>
    </i>
    <i>
      <x v="75"/>
    </i>
    <i>
      <x v="129"/>
    </i>
    <i>
      <x v="179"/>
    </i>
    <i>
      <x v="200"/>
    </i>
    <i>
      <x v="18"/>
    </i>
    <i>
      <x v="54"/>
    </i>
    <i>
      <x v="157"/>
    </i>
    <i>
      <x v="117"/>
    </i>
    <i>
      <x v="182"/>
    </i>
    <i>
      <x v="8"/>
    </i>
    <i>
      <x v="128"/>
    </i>
    <i>
      <x v="98"/>
    </i>
    <i>
      <x v="155"/>
    </i>
    <i>
      <x v="114"/>
    </i>
    <i>
      <x v="205"/>
    </i>
    <i>
      <x v="81"/>
    </i>
    <i>
      <x v="141"/>
    </i>
    <i>
      <x v="171"/>
    </i>
    <i>
      <x v="41"/>
    </i>
    <i>
      <x v="144"/>
    </i>
    <i>
      <x v="198"/>
    </i>
    <i>
      <x v="87"/>
    </i>
    <i>
      <x v="199"/>
    </i>
    <i>
      <x v="123"/>
    </i>
    <i>
      <x v="33"/>
    </i>
    <i>
      <x v="46"/>
    </i>
    <i>
      <x v="176"/>
    </i>
    <i>
      <x v="193"/>
    </i>
    <i>
      <x v="17"/>
    </i>
    <i>
      <x v="42"/>
    </i>
    <i>
      <x v="3"/>
    </i>
    <i>
      <x v="20"/>
    </i>
    <i>
      <x v="219"/>
    </i>
    <i>
      <x v="146"/>
    </i>
    <i>
      <x v="215"/>
    </i>
    <i>
      <x v="187"/>
    </i>
    <i>
      <x v="109"/>
    </i>
    <i>
      <x v="186"/>
    </i>
    <i>
      <x v="90"/>
    </i>
    <i>
      <x v="201"/>
    </i>
    <i>
      <x v="95"/>
    </i>
    <i>
      <x v="51"/>
    </i>
    <i>
      <x v="212"/>
    </i>
    <i>
      <x v="170"/>
    </i>
    <i>
      <x v="22"/>
    </i>
    <i>
      <x v="56"/>
    </i>
    <i>
      <x v="168"/>
    </i>
    <i>
      <x v="49"/>
    </i>
    <i>
      <x v="104"/>
    </i>
    <i>
      <x v="45"/>
    </i>
    <i>
      <x v="126"/>
    </i>
    <i>
      <x v="218"/>
    </i>
    <i>
      <x v="175"/>
    </i>
    <i>
      <x v="39"/>
    </i>
    <i>
      <x v="139"/>
    </i>
    <i>
      <x v="7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Program-lvl kW" fld="0" baseField="0" baseItem="0" numFmtId="3"/>
    <dataField name="Program-lvl kW (%)" fld="5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ProgramLevelkW__c]"/>
        </ext>
      </extLst>
    </dataField>
    <dataField name="Program-lvl kWh" fld="1" baseField="0" baseItem="3" numFmtId="3"/>
    <dataField name="Program-lvl kWh (%)" fld="6" showDataAs="percentOfCol" baseField="0" baseItem="1" numFmtId="10">
      <extLst>
        <ext xmlns:x14="http://schemas.microsoft.com/office/spreadsheetml/2009/9/main" uri="{E15A36E0-9728-4e99-A89B-3F7291B0FE68}">
          <x14:dataField sourceField="1" uniqueName="[__Xl2].[Measures].[Sum of ProgramLevelkWh__c]"/>
        </ext>
      </extLst>
    </dataField>
    <dataField name="Program-lvl Lifetime kWh" fld="2" baseField="0" baseItem="3" numFmtId="3"/>
    <dataField name="Program-lvl Lifetime kWh (%)" fld="7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LifetimekWh__c]"/>
        </ext>
      </extLst>
    </dataField>
    <dataField name="Customer-lvl Net TRB" fld="3" baseField="0" baseItem="1" numFmtId="42"/>
    <dataField name="Customer-lvl Net TRB (%)" fld="8" showDataAs="percentOfCol" baseField="0" baseItem="3" numFmtId="10">
      <extLst>
        <ext xmlns:x14="http://schemas.microsoft.com/office/spreadsheetml/2009/9/main" uri="{E15A36E0-9728-4e99-A89B-3F7291B0FE68}">
          <x14:dataField sourceField="3" uniqueName="[__Xl2].[Measures].[Sum of CustomerNetTRB__c]"/>
        </ext>
      </extLst>
    </dataField>
  </dataFields>
  <formats count="35">
    <format dxfId="22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2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19">
      <pivotArea type="all" dataOnly="0" outline="0" fieldPosition="0"/>
    </format>
    <format dxfId="218">
      <pivotArea outline="0" collapsedLevelsAreSubtotals="1" fieldPosition="0"/>
    </format>
    <format dxfId="217">
      <pivotArea dataOnly="0" labelOnly="1" fieldPosition="0">
        <references count="1">
          <reference field="4" count="27">
            <x v="0"/>
            <x v="5"/>
            <x v="23"/>
            <x v="25"/>
            <x v="27"/>
            <x v="29"/>
            <x v="52"/>
            <x v="61"/>
            <x v="63"/>
            <x v="69"/>
            <x v="70"/>
            <x v="82"/>
            <x v="84"/>
            <x v="93"/>
            <x v="96"/>
            <x v="112"/>
            <x v="121"/>
            <x v="131"/>
            <x v="136"/>
            <x v="137"/>
            <x v="149"/>
            <x v="150"/>
            <x v="159"/>
            <x v="173"/>
            <x v="210"/>
            <x v="211"/>
            <x v="221"/>
          </reference>
        </references>
      </pivotArea>
    </format>
    <format dxfId="216">
      <pivotArea dataOnly="0" labelOnly="1" fieldPosition="0">
        <references count="1">
          <reference field="4" count="24">
            <x v="4"/>
            <x v="10"/>
            <x v="12"/>
            <x v="19"/>
            <x v="21"/>
            <x v="31"/>
            <x v="35"/>
            <x v="40"/>
            <x v="51"/>
            <x v="60"/>
            <x v="62"/>
            <x v="68"/>
            <x v="91"/>
            <x v="97"/>
            <x v="102"/>
            <x v="104"/>
            <x v="134"/>
            <x v="138"/>
            <x v="142"/>
            <x v="153"/>
            <x v="167"/>
            <x v="178"/>
            <x v="181"/>
            <x v="216"/>
          </reference>
        </references>
      </pivotArea>
    </format>
    <format dxfId="215">
      <pivotArea dataOnly="0" labelOnly="1" fieldPosition="0">
        <references count="1">
          <reference field="4" count="23">
            <x v="7"/>
            <x v="15"/>
            <x v="17"/>
            <x v="38"/>
            <x v="43"/>
            <x v="49"/>
            <x v="55"/>
            <x v="86"/>
            <x v="101"/>
            <x v="105"/>
            <x v="115"/>
            <x v="123"/>
            <x v="124"/>
            <x v="129"/>
            <x v="148"/>
            <x v="164"/>
            <x v="166"/>
            <x v="169"/>
            <x v="179"/>
            <x v="192"/>
            <x v="197"/>
            <x v="201"/>
            <x v="220"/>
          </reference>
        </references>
      </pivotArea>
    </format>
    <format dxfId="214">
      <pivotArea dataOnly="0" labelOnly="1" grandRow="1" outline="0" fieldPosition="0"/>
    </format>
    <format dxfId="21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11">
      <pivotArea type="all" dataOnly="0" outline="0" fieldPosition="0"/>
    </format>
    <format dxfId="210">
      <pivotArea outline="0" collapsedLevelsAreSubtotals="1" fieldPosition="0"/>
    </format>
    <format dxfId="209">
      <pivotArea dataOnly="0" labelOnly="1" fieldPosition="0">
        <references count="1">
          <reference field="4" count="27">
            <x v="0"/>
            <x v="5"/>
            <x v="23"/>
            <x v="25"/>
            <x v="27"/>
            <x v="29"/>
            <x v="52"/>
            <x v="61"/>
            <x v="63"/>
            <x v="69"/>
            <x v="70"/>
            <x v="82"/>
            <x v="84"/>
            <x v="93"/>
            <x v="96"/>
            <x v="112"/>
            <x v="121"/>
            <x v="131"/>
            <x v="136"/>
            <x v="137"/>
            <x v="149"/>
            <x v="150"/>
            <x v="159"/>
            <x v="173"/>
            <x v="210"/>
            <x v="211"/>
            <x v="221"/>
          </reference>
        </references>
      </pivotArea>
    </format>
    <format dxfId="208">
      <pivotArea dataOnly="0" labelOnly="1" fieldPosition="0">
        <references count="1">
          <reference field="4" count="24">
            <x v="4"/>
            <x v="10"/>
            <x v="12"/>
            <x v="19"/>
            <x v="21"/>
            <x v="31"/>
            <x v="35"/>
            <x v="40"/>
            <x v="51"/>
            <x v="60"/>
            <x v="62"/>
            <x v="68"/>
            <x v="91"/>
            <x v="97"/>
            <x v="102"/>
            <x v="104"/>
            <x v="134"/>
            <x v="138"/>
            <x v="142"/>
            <x v="153"/>
            <x v="167"/>
            <x v="178"/>
            <x v="181"/>
            <x v="216"/>
          </reference>
        </references>
      </pivotArea>
    </format>
    <format dxfId="207">
      <pivotArea dataOnly="0" labelOnly="1" fieldPosition="0">
        <references count="1">
          <reference field="4" count="23">
            <x v="7"/>
            <x v="15"/>
            <x v="17"/>
            <x v="38"/>
            <x v="43"/>
            <x v="49"/>
            <x v="55"/>
            <x v="86"/>
            <x v="101"/>
            <x v="105"/>
            <x v="115"/>
            <x v="123"/>
            <x v="124"/>
            <x v="129"/>
            <x v="148"/>
            <x v="164"/>
            <x v="166"/>
            <x v="169"/>
            <x v="179"/>
            <x v="192"/>
            <x v="197"/>
            <x v="201"/>
            <x v="220"/>
          </reference>
        </references>
      </pivotArea>
    </format>
    <format dxfId="206">
      <pivotArea dataOnly="0" labelOnly="1" grandRow="1" outline="0" fieldPosition="0"/>
    </format>
    <format dxfId="20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04">
      <pivotArea type="all" dataOnly="0" outline="0" fieldPosition="0"/>
    </format>
    <format dxfId="203">
      <pivotArea outline="0" collapsedLevelsAreSubtotals="1" fieldPosition="0"/>
    </format>
    <format dxfId="202">
      <pivotArea dataOnly="0" labelOnly="1" fieldPosition="0">
        <references count="1">
          <reference field="4" count="50">
            <x v="0"/>
            <x v="5"/>
            <x v="11"/>
            <x v="12"/>
            <x v="15"/>
            <x v="23"/>
            <x v="24"/>
            <x v="25"/>
            <x v="27"/>
            <x v="44"/>
            <x v="52"/>
            <x v="57"/>
            <x v="58"/>
            <x v="61"/>
            <x v="68"/>
            <x v="69"/>
            <x v="73"/>
            <x v="74"/>
            <x v="77"/>
            <x v="80"/>
            <x v="82"/>
            <x v="86"/>
            <x v="91"/>
            <x v="93"/>
            <x v="101"/>
            <x v="107"/>
            <x v="110"/>
            <x v="112"/>
            <x v="121"/>
            <x v="124"/>
            <x v="131"/>
            <x v="134"/>
            <x v="135"/>
            <x v="136"/>
            <x v="140"/>
            <x v="149"/>
            <x v="150"/>
            <x v="159"/>
            <x v="161"/>
            <x v="162"/>
            <x v="163"/>
            <x v="164"/>
            <x v="167"/>
            <x v="177"/>
            <x v="181"/>
            <x v="197"/>
            <x v="208"/>
            <x v="209"/>
            <x v="210"/>
            <x v="221"/>
          </reference>
        </references>
      </pivotArea>
    </format>
    <format dxfId="201">
      <pivotArea dataOnly="0" labelOnly="1" fieldPosition="0">
        <references count="1">
          <reference field="4" count="50">
            <x v="2"/>
            <x v="4"/>
            <x v="6"/>
            <x v="9"/>
            <x v="10"/>
            <x v="14"/>
            <x v="26"/>
            <x v="29"/>
            <x v="32"/>
            <x v="36"/>
            <x v="37"/>
            <x v="43"/>
            <x v="50"/>
            <x v="55"/>
            <x v="66"/>
            <x v="70"/>
            <x v="79"/>
            <x v="83"/>
            <x v="84"/>
            <x v="85"/>
            <x v="88"/>
            <x v="89"/>
            <x v="99"/>
            <x v="102"/>
            <x v="106"/>
            <x v="108"/>
            <x v="113"/>
            <x v="120"/>
            <x v="125"/>
            <x v="127"/>
            <x v="132"/>
            <x v="137"/>
            <x v="138"/>
            <x v="142"/>
            <x v="143"/>
            <x v="148"/>
            <x v="152"/>
            <x v="165"/>
            <x v="169"/>
            <x v="174"/>
            <x v="178"/>
            <x v="180"/>
            <x v="188"/>
            <x v="192"/>
            <x v="194"/>
            <x v="203"/>
            <x v="204"/>
            <x v="207"/>
            <x v="217"/>
            <x v="220"/>
          </reference>
        </references>
      </pivotArea>
    </format>
    <format dxfId="200">
      <pivotArea dataOnly="0" labelOnly="1" fieldPosition="0">
        <references count="1">
          <reference field="4" count="50">
            <x v="1"/>
            <x v="7"/>
            <x v="13"/>
            <x v="16"/>
            <x v="21"/>
            <x v="28"/>
            <x v="31"/>
            <x v="34"/>
            <x v="35"/>
            <x v="40"/>
            <x v="47"/>
            <x v="48"/>
            <x v="53"/>
            <x v="60"/>
            <x v="62"/>
            <x v="63"/>
            <x v="64"/>
            <x v="67"/>
            <x v="76"/>
            <x v="97"/>
            <x v="105"/>
            <x v="111"/>
            <x v="115"/>
            <x v="116"/>
            <x v="118"/>
            <x v="119"/>
            <x v="122"/>
            <x v="130"/>
            <x v="145"/>
            <x v="147"/>
            <x v="151"/>
            <x v="153"/>
            <x v="154"/>
            <x v="156"/>
            <x v="160"/>
            <x v="166"/>
            <x v="172"/>
            <x v="173"/>
            <x v="183"/>
            <x v="185"/>
            <x v="189"/>
            <x v="190"/>
            <x v="191"/>
            <x v="195"/>
            <x v="202"/>
            <x v="206"/>
            <x v="211"/>
            <x v="213"/>
            <x v="214"/>
            <x v="216"/>
          </reference>
        </references>
      </pivotArea>
    </format>
    <format dxfId="199">
      <pivotArea dataOnly="0" labelOnly="1" fieldPosition="0">
        <references count="1">
          <reference field="4" count="50">
            <x v="3"/>
            <x v="8"/>
            <x v="17"/>
            <x v="18"/>
            <x v="19"/>
            <x v="20"/>
            <x v="30"/>
            <x v="33"/>
            <x v="38"/>
            <x v="41"/>
            <x v="42"/>
            <x v="46"/>
            <x v="54"/>
            <x v="59"/>
            <x v="65"/>
            <x v="71"/>
            <x v="75"/>
            <x v="78"/>
            <x v="81"/>
            <x v="87"/>
            <x v="92"/>
            <x v="94"/>
            <x v="96"/>
            <x v="98"/>
            <x v="100"/>
            <x v="103"/>
            <x v="114"/>
            <x v="117"/>
            <x v="123"/>
            <x v="128"/>
            <x v="129"/>
            <x v="133"/>
            <x v="141"/>
            <x v="144"/>
            <x v="146"/>
            <x v="155"/>
            <x v="157"/>
            <x v="158"/>
            <x v="171"/>
            <x v="176"/>
            <x v="179"/>
            <x v="182"/>
            <x v="184"/>
            <x v="193"/>
            <x v="196"/>
            <x v="198"/>
            <x v="199"/>
            <x v="200"/>
            <x v="205"/>
            <x v="219"/>
          </reference>
        </references>
      </pivotArea>
    </format>
    <format dxfId="198">
      <pivotArea dataOnly="0" labelOnly="1" fieldPosition="0">
        <references count="1">
          <reference field="4" count="22">
            <x v="22"/>
            <x v="39"/>
            <x v="45"/>
            <x v="49"/>
            <x v="51"/>
            <x v="56"/>
            <x v="72"/>
            <x v="90"/>
            <x v="95"/>
            <x v="104"/>
            <x v="109"/>
            <x v="126"/>
            <x v="139"/>
            <x v="168"/>
            <x v="170"/>
            <x v="175"/>
            <x v="186"/>
            <x v="187"/>
            <x v="201"/>
            <x v="212"/>
            <x v="215"/>
            <x v="218"/>
          </reference>
        </references>
      </pivotArea>
    </format>
    <format dxfId="197">
      <pivotArea dataOnly="0" labelOnly="1" grandRow="1" outline="0" fieldPosition="0"/>
    </format>
    <format dxfId="19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dataOnly="0" labelOnly="1" fieldPosition="0">
        <references count="1">
          <reference field="4" count="50">
            <x v="0"/>
            <x v="5"/>
            <x v="11"/>
            <x v="12"/>
            <x v="15"/>
            <x v="23"/>
            <x v="24"/>
            <x v="25"/>
            <x v="27"/>
            <x v="44"/>
            <x v="52"/>
            <x v="57"/>
            <x v="58"/>
            <x v="61"/>
            <x v="68"/>
            <x v="69"/>
            <x v="73"/>
            <x v="74"/>
            <x v="77"/>
            <x v="80"/>
            <x v="82"/>
            <x v="86"/>
            <x v="91"/>
            <x v="93"/>
            <x v="101"/>
            <x v="107"/>
            <x v="110"/>
            <x v="112"/>
            <x v="121"/>
            <x v="124"/>
            <x v="131"/>
            <x v="134"/>
            <x v="135"/>
            <x v="136"/>
            <x v="140"/>
            <x v="149"/>
            <x v="150"/>
            <x v="159"/>
            <x v="161"/>
            <x v="162"/>
            <x v="163"/>
            <x v="164"/>
            <x v="167"/>
            <x v="177"/>
            <x v="181"/>
            <x v="197"/>
            <x v="208"/>
            <x v="209"/>
            <x v="210"/>
            <x v="221"/>
          </reference>
        </references>
      </pivotArea>
    </format>
    <format dxfId="192">
      <pivotArea dataOnly="0" labelOnly="1" fieldPosition="0">
        <references count="1">
          <reference field="4" count="50">
            <x v="2"/>
            <x v="4"/>
            <x v="6"/>
            <x v="9"/>
            <x v="10"/>
            <x v="14"/>
            <x v="26"/>
            <x v="29"/>
            <x v="32"/>
            <x v="36"/>
            <x v="37"/>
            <x v="43"/>
            <x v="50"/>
            <x v="55"/>
            <x v="66"/>
            <x v="70"/>
            <x v="79"/>
            <x v="83"/>
            <x v="84"/>
            <x v="85"/>
            <x v="88"/>
            <x v="89"/>
            <x v="99"/>
            <x v="102"/>
            <x v="106"/>
            <x v="108"/>
            <x v="113"/>
            <x v="120"/>
            <x v="125"/>
            <x v="127"/>
            <x v="132"/>
            <x v="137"/>
            <x v="138"/>
            <x v="142"/>
            <x v="143"/>
            <x v="148"/>
            <x v="152"/>
            <x v="165"/>
            <x v="169"/>
            <x v="174"/>
            <x v="178"/>
            <x v="180"/>
            <x v="188"/>
            <x v="192"/>
            <x v="194"/>
            <x v="203"/>
            <x v="204"/>
            <x v="207"/>
            <x v="217"/>
            <x v="220"/>
          </reference>
        </references>
      </pivotArea>
    </format>
    <format dxfId="191">
      <pivotArea dataOnly="0" labelOnly="1" fieldPosition="0">
        <references count="1">
          <reference field="4" count="50">
            <x v="1"/>
            <x v="7"/>
            <x v="13"/>
            <x v="16"/>
            <x v="21"/>
            <x v="28"/>
            <x v="31"/>
            <x v="34"/>
            <x v="35"/>
            <x v="40"/>
            <x v="47"/>
            <x v="48"/>
            <x v="53"/>
            <x v="60"/>
            <x v="62"/>
            <x v="63"/>
            <x v="64"/>
            <x v="67"/>
            <x v="76"/>
            <x v="97"/>
            <x v="105"/>
            <x v="111"/>
            <x v="115"/>
            <x v="116"/>
            <x v="118"/>
            <x v="119"/>
            <x v="122"/>
            <x v="130"/>
            <x v="145"/>
            <x v="147"/>
            <x v="151"/>
            <x v="153"/>
            <x v="154"/>
            <x v="156"/>
            <x v="160"/>
            <x v="166"/>
            <x v="172"/>
            <x v="173"/>
            <x v="183"/>
            <x v="185"/>
            <x v="189"/>
            <x v="190"/>
            <x v="191"/>
            <x v="195"/>
            <x v="202"/>
            <x v="206"/>
            <x v="211"/>
            <x v="213"/>
            <x v="214"/>
            <x v="216"/>
          </reference>
        </references>
      </pivotArea>
    </format>
    <format dxfId="190">
      <pivotArea dataOnly="0" labelOnly="1" fieldPosition="0">
        <references count="1">
          <reference field="4" count="50">
            <x v="3"/>
            <x v="8"/>
            <x v="17"/>
            <x v="18"/>
            <x v="19"/>
            <x v="20"/>
            <x v="30"/>
            <x v="33"/>
            <x v="38"/>
            <x v="41"/>
            <x v="42"/>
            <x v="46"/>
            <x v="54"/>
            <x v="59"/>
            <x v="65"/>
            <x v="71"/>
            <x v="75"/>
            <x v="78"/>
            <x v="81"/>
            <x v="87"/>
            <x v="92"/>
            <x v="94"/>
            <x v="96"/>
            <x v="98"/>
            <x v="100"/>
            <x v="103"/>
            <x v="114"/>
            <x v="117"/>
            <x v="123"/>
            <x v="128"/>
            <x v="129"/>
            <x v="133"/>
            <x v="141"/>
            <x v="144"/>
            <x v="146"/>
            <x v="155"/>
            <x v="157"/>
            <x v="158"/>
            <x v="171"/>
            <x v="176"/>
            <x v="179"/>
            <x v="182"/>
            <x v="184"/>
            <x v="193"/>
            <x v="196"/>
            <x v="198"/>
            <x v="199"/>
            <x v="200"/>
            <x v="205"/>
            <x v="219"/>
          </reference>
        </references>
      </pivotArea>
    </format>
    <format dxfId="189">
      <pivotArea dataOnly="0" labelOnly="1" fieldPosition="0">
        <references count="1">
          <reference field="4" count="22">
            <x v="22"/>
            <x v="39"/>
            <x v="45"/>
            <x v="49"/>
            <x v="51"/>
            <x v="56"/>
            <x v="72"/>
            <x v="90"/>
            <x v="95"/>
            <x v="104"/>
            <x v="109"/>
            <x v="126"/>
            <x v="139"/>
            <x v="168"/>
            <x v="170"/>
            <x v="175"/>
            <x v="186"/>
            <x v="187"/>
            <x v="201"/>
            <x v="212"/>
            <x v="215"/>
            <x v="218"/>
          </reference>
        </references>
      </pivotArea>
    </format>
    <format dxfId="188">
      <pivotArea dataOnly="0" labelOnly="1" grandRow="1" outline="0" fieldPosition="0"/>
    </format>
    <format dxfId="18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Hierarchies count="13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9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0000000}" name="PivotTable23" cacheId="14" applyNumberFormats="0" applyBorderFormats="0" applyFontFormats="0" applyPatternFormats="0" applyAlignmentFormats="0" applyWidthHeightFormats="1" dataCaption="Values" tag="351ff7c9-4e4d-4731-b16f-83dc7af05eb6" updatedVersion="8" minRefreshableVersion="3" useAutoFormatting="1" itemPrintTitles="1" createdVersion="5" indent="0" showHeaders="0" outline="1" outlineData="1" multipleFieldFilters="0">
  <location ref="B5:N62" firstHeaderRow="0" firstDataRow="1" firstDataCol="1" rowPageCount="1" colPageCount="1"/>
  <pivotFields count="14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57">
    <i>
      <x v="52"/>
    </i>
    <i>
      <x v="54"/>
    </i>
    <i>
      <x v="28"/>
    </i>
    <i>
      <x v="43"/>
    </i>
    <i>
      <x v="45"/>
    </i>
    <i>
      <x v="19"/>
    </i>
    <i>
      <x v="32"/>
    </i>
    <i>
      <x v="21"/>
    </i>
    <i>
      <x v="6"/>
    </i>
    <i>
      <x v="23"/>
    </i>
    <i>
      <x v="30"/>
    </i>
    <i>
      <x v="11"/>
    </i>
    <i>
      <x v="9"/>
    </i>
    <i>
      <x v="35"/>
    </i>
    <i>
      <x v="17"/>
    </i>
    <i>
      <x v="53"/>
    </i>
    <i>
      <x v="22"/>
    </i>
    <i>
      <x v="36"/>
    </i>
    <i>
      <x v="41"/>
    </i>
    <i>
      <x v="48"/>
    </i>
    <i>
      <x v="51"/>
    </i>
    <i>
      <x v="20"/>
    </i>
    <i>
      <x v="5"/>
    </i>
    <i>
      <x v="34"/>
    </i>
    <i>
      <x v="37"/>
    </i>
    <i>
      <x v="1"/>
    </i>
    <i>
      <x v="33"/>
    </i>
    <i>
      <x v="26"/>
    </i>
    <i>
      <x v="38"/>
    </i>
    <i>
      <x v="39"/>
    </i>
    <i>
      <x v="15"/>
    </i>
    <i>
      <x v="7"/>
    </i>
    <i>
      <x v="10"/>
    </i>
    <i>
      <x v="27"/>
    </i>
    <i>
      <x v="12"/>
    </i>
    <i>
      <x v="42"/>
    </i>
    <i>
      <x v="47"/>
    </i>
    <i>
      <x v="49"/>
    </i>
    <i>
      <x v="8"/>
    </i>
    <i>
      <x v="31"/>
    </i>
    <i>
      <x v="14"/>
    </i>
    <i>
      <x v="44"/>
    </i>
    <i>
      <x v="2"/>
    </i>
    <i>
      <x v="4"/>
    </i>
    <i>
      <x v="46"/>
    </i>
    <i>
      <x v="25"/>
    </i>
    <i>
      <x v="50"/>
    </i>
    <i>
      <x v="29"/>
    </i>
    <i>
      <x v="40"/>
    </i>
    <i>
      <x v="3"/>
    </i>
    <i>
      <x v="24"/>
    </i>
    <i>
      <x/>
    </i>
    <i>
      <x v="18"/>
    </i>
    <i>
      <x v="55"/>
    </i>
    <i>
      <x v="13"/>
    </i>
    <i>
      <x v="16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8" hier="101" name="[oli].[Opportunity.ProgramLOB__c].&amp;[REEM]" cap="REEM"/>
  </pageFields>
  <dataFields count="12">
    <dataField name="Quantity" fld="6" baseField="5" baseItem="22" numFmtId="3"/>
    <dataField name="Individual Lamp Quantity" fld="7" baseField="5" baseItem="75" numFmtId="3"/>
    <dataField name="Incentive Amount" fld="0" baseField="0" baseItem="0" numFmtId="42"/>
    <dataField name="Incentive Amount (%)" fld="9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10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1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2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3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29">
    <format dxfId="18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dataOnly="0" labelOnly="1" fieldPosition="0">
        <references count="1">
          <reference field="5" count="25">
            <x v="2"/>
            <x v="4"/>
            <x v="6"/>
            <x v="7"/>
            <x v="8"/>
            <x v="9"/>
            <x v="11"/>
            <x v="12"/>
            <x v="19"/>
            <x v="20"/>
            <x v="21"/>
            <x v="22"/>
            <x v="23"/>
            <x v="24"/>
            <x v="25"/>
            <x v="26"/>
            <x v="28"/>
            <x v="33"/>
            <x v="35"/>
            <x v="41"/>
            <x v="42"/>
            <x v="43"/>
            <x v="47"/>
            <x v="48"/>
            <x v="53"/>
          </reference>
        </references>
      </pivotArea>
    </format>
    <format dxfId="182">
      <pivotArea dataOnly="0" labelOnly="1" fieldPosition="0">
        <references count="1">
          <reference field="5" count="14">
            <x v="0"/>
            <x v="1"/>
            <x v="3"/>
            <x v="10"/>
            <x v="14"/>
            <x v="16"/>
            <x v="18"/>
            <x v="27"/>
            <x v="29"/>
            <x v="31"/>
            <x v="40"/>
            <x v="46"/>
            <x v="54"/>
            <x v="56"/>
          </reference>
        </references>
      </pivotArea>
    </format>
    <format dxfId="181">
      <pivotArea dataOnly="0" labelOnly="1" grandRow="1" outline="0" fieldPosition="0"/>
    </format>
    <format dxfId="18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7">
      <pivotArea dataOnly="0" labelOnly="1" fieldPosition="0">
        <references count="1">
          <reference field="5" count="1">
            <x v="28"/>
          </reference>
        </references>
      </pivotArea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dataOnly="0" labelOnly="1" fieldPosition="0">
        <references count="1">
          <reference field="5" count="25">
            <x v="2"/>
            <x v="4"/>
            <x v="6"/>
            <x v="7"/>
            <x v="8"/>
            <x v="9"/>
            <x v="11"/>
            <x v="12"/>
            <x v="19"/>
            <x v="20"/>
            <x v="21"/>
            <x v="22"/>
            <x v="23"/>
            <x v="24"/>
            <x v="25"/>
            <x v="26"/>
            <x v="28"/>
            <x v="33"/>
            <x v="35"/>
            <x v="41"/>
            <x v="42"/>
            <x v="43"/>
            <x v="47"/>
            <x v="48"/>
            <x v="53"/>
          </reference>
        </references>
      </pivotArea>
    </format>
    <format dxfId="173">
      <pivotArea dataOnly="0" labelOnly="1" fieldPosition="0">
        <references count="1">
          <reference field="5" count="14">
            <x v="0"/>
            <x v="1"/>
            <x v="3"/>
            <x v="10"/>
            <x v="14"/>
            <x v="16"/>
            <x v="18"/>
            <x v="27"/>
            <x v="29"/>
            <x v="31"/>
            <x v="40"/>
            <x v="46"/>
            <x v="54"/>
            <x v="56"/>
          </reference>
        </references>
      </pivotArea>
    </format>
    <format dxfId="172">
      <pivotArea dataOnly="0" labelOnly="1" grandRow="1" outline="0" fieldPosition="0"/>
    </format>
    <format dxfId="17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0">
      <pivotArea outline="0" fieldPosition="0">
        <references count="1">
          <reference field="4294967294" count="1">
            <x v="1"/>
          </reference>
        </references>
      </pivotArea>
    </format>
    <format dxfId="169">
      <pivotArea type="all" dataOnly="0" outline="0" fieldPosition="0"/>
    </format>
    <format dxfId="168">
      <pivotArea outline="0" collapsedLevelsAreSubtotals="1" fieldPosition="0"/>
    </format>
    <format dxfId="167">
      <pivotArea dataOnly="0" labelOnly="1" fieldPosition="0">
        <references count="1">
          <reference field="5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7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66">
      <pivotArea dataOnly="0" labelOnly="1" fieldPosition="0">
        <references count="1">
          <reference field="5" count="6">
            <x v="0"/>
            <x v="13"/>
            <x v="16"/>
            <x v="18"/>
            <x v="24"/>
            <x v="55"/>
          </reference>
        </references>
      </pivotArea>
    </format>
    <format dxfId="165">
      <pivotArea dataOnly="0" labelOnly="1" grandRow="1" outline="0" fieldPosition="0"/>
    </format>
    <format dxfId="16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fieldPosition="0">
        <references count="1">
          <reference field="5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7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60">
      <pivotArea dataOnly="0" labelOnly="1" fieldPosition="0">
        <references count="1">
          <reference field="5" count="6">
            <x v="0"/>
            <x v="13"/>
            <x v="16"/>
            <x v="18"/>
            <x v="24"/>
            <x v="55"/>
          </reference>
        </references>
      </pivotArea>
    </format>
    <format dxfId="159">
      <pivotArea dataOnly="0" labelOnly="1" grandRow="1" outline="0" fieldPosition="0"/>
    </format>
    <format dxfId="15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Hierarchies count="13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Individual Lamp Quantity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0000000}" name="PivotTable23" cacheId="4" applyNumberFormats="0" applyBorderFormats="0" applyFontFormats="0" applyPatternFormats="0" applyAlignmentFormats="0" applyWidthHeightFormats="1" dataCaption="Values" tag="ce9cfbd0-5e4d-455d-bfe6-ec91a010651f" updatedVersion="8" minRefreshableVersion="3" useAutoFormatting="1" subtotalHiddenItems="1" itemPrintTitles="1" createdVersion="5" indent="0" showHeaders="0" outline="1" outlineData="1" multipleFieldFilters="0">
  <location ref="B5:M8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3">
    <i>
      <x v="1"/>
    </i>
    <i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101" name="[oli].[Opportunity.ProgramLOB__c].&amp;[CREEM]" cap="CREEM"/>
  </pageFields>
  <dataFields count="11">
    <dataField name="Quantity" fld="6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7">
    <format dxfId="15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dataOnly="0" labelOnly="1" fieldPosition="0">
        <references count="1">
          <reference field="5" count="0"/>
        </references>
      </pivotArea>
    </format>
    <format dxfId="153">
      <pivotArea dataOnly="0" labelOnly="1" grandRow="1" outline="0" fieldPosition="0"/>
    </format>
    <format dxfId="15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5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dataOnly="0" labelOnly="1" fieldPosition="0">
        <references count="1">
          <reference field="5" count="0"/>
        </references>
      </pivotArea>
    </format>
    <format dxfId="147">
      <pivotArea dataOnly="0" labelOnly="1" grandRow="1" outline="0" fieldPosition="0"/>
    </format>
    <format dxfId="14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45">
      <pivotArea type="all" dataOnly="0" outline="0" fieldPosition="0"/>
    </format>
    <format dxfId="144">
      <pivotArea outline="0" collapsedLevelsAreSubtotals="1" fieldPosition="0"/>
    </format>
    <format dxfId="143">
      <pivotArea dataOnly="0" labelOnly="1" fieldPosition="0">
        <references count="1">
          <reference field="5" count="0"/>
        </references>
      </pivotArea>
    </format>
    <format dxfId="142">
      <pivotArea dataOnly="0" labelOnly="1" grandRow="1" outline="0" fieldPosition="0"/>
    </format>
    <format dxfId="14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500-000000000000}" name="PivotTable23" cacheId="15" applyNumberFormats="0" applyBorderFormats="0" applyFontFormats="0" applyPatternFormats="0" applyAlignmentFormats="0" applyWidthHeightFormats="1" dataCaption="Values" tag="0943dba7-3af2-4695-9d70-1f958f8ffab5" updatedVersion="8" minRefreshableVersion="3" useAutoFormatting="1" itemPrintTitles="1" createdVersion="5" indent="0" showHeaders="0" outline="1" outlineData="1" multipleFieldFilters="0">
  <location ref="B5:M9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101" name="[oli].[Opportunity.ProgramLOB__c].&amp;[RESM]" cap="RESM"/>
  </pageFields>
  <dataFields count="11">
    <dataField name="Quantity" fld="6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7">
    <format dxfId="14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dataOnly="0" labelOnly="1" fieldPosition="0">
        <references count="1">
          <reference field="5" count="0"/>
        </references>
      </pivotArea>
    </format>
    <format dxfId="136">
      <pivotArea dataOnly="0" labelOnly="1" grandRow="1" outline="0" fieldPosition="0"/>
    </format>
    <format dxfId="13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fieldPosition="0">
        <references count="1">
          <reference field="5" count="0"/>
        </references>
      </pivotArea>
    </format>
    <format dxfId="130">
      <pivotArea dataOnly="0" labelOnly="1" grandRow="1" outline="0" fieldPosition="0"/>
    </format>
    <format dxfId="12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dataOnly="0" labelOnly="1" fieldPosition="0">
        <references count="1">
          <reference field="5" count="0"/>
        </references>
      </pivotArea>
    </format>
    <format dxfId="125">
      <pivotArea dataOnly="0" labelOnly="1" grandRow="1" outline="0" fieldPosition="0"/>
    </format>
    <format dxfId="12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600-000000000000}" name="PivotTable23" cacheId="16" applyNumberFormats="0" applyBorderFormats="0" applyFontFormats="0" applyPatternFormats="0" applyAlignmentFormats="0" applyWidthHeightFormats="1" dataCaption="Values" tag="c64034b5-83e5-45a7-90be-da0f8d7722e7" updatedVersion="8" minRefreshableVersion="3" useAutoFormatting="1" itemPrintTitles="1" createdVersion="5" indent="0" showHeaders="0" outline="1" outlineData="1" multipleFieldFilters="0">
  <location ref="B5:M51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46">
    <i>
      <x v="42"/>
    </i>
    <i>
      <x v="29"/>
    </i>
    <i>
      <x v="32"/>
    </i>
    <i>
      <x v="22"/>
    </i>
    <i>
      <x v="31"/>
    </i>
    <i>
      <x v="30"/>
    </i>
    <i>
      <x v="2"/>
    </i>
    <i>
      <x v="13"/>
    </i>
    <i>
      <x v="15"/>
    </i>
    <i>
      <x v="11"/>
    </i>
    <i>
      <x v="8"/>
    </i>
    <i>
      <x v="38"/>
    </i>
    <i>
      <x v="35"/>
    </i>
    <i>
      <x v="43"/>
    </i>
    <i>
      <x v="44"/>
    </i>
    <i>
      <x v="9"/>
    </i>
    <i>
      <x v="36"/>
    </i>
    <i>
      <x v="12"/>
    </i>
    <i>
      <x v="16"/>
    </i>
    <i>
      <x v="27"/>
    </i>
    <i>
      <x v="20"/>
    </i>
    <i>
      <x v="4"/>
    </i>
    <i>
      <x v="39"/>
    </i>
    <i>
      <x v="34"/>
    </i>
    <i>
      <x v="1"/>
    </i>
    <i>
      <x v="17"/>
    </i>
    <i>
      <x v="25"/>
    </i>
    <i>
      <x v="33"/>
    </i>
    <i>
      <x v="5"/>
    </i>
    <i>
      <x v="19"/>
    </i>
    <i>
      <x v="37"/>
    </i>
    <i>
      <x v="6"/>
    </i>
    <i>
      <x v="7"/>
    </i>
    <i>
      <x v="21"/>
    </i>
    <i>
      <x v="26"/>
    </i>
    <i>
      <x v="3"/>
    </i>
    <i>
      <x v="41"/>
    </i>
    <i>
      <x v="23"/>
    </i>
    <i>
      <x v="28"/>
    </i>
    <i>
      <x v="18"/>
    </i>
    <i>
      <x v="24"/>
    </i>
    <i>
      <x v="40"/>
    </i>
    <i>
      <x v="10"/>
    </i>
    <i>
      <x/>
    </i>
    <i>
      <x v="1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101" name="[oli].[Opportunity.ProgramLOB__c].&amp;[RHTR]" cap="RHTR"/>
  </pageFields>
  <dataFields count="11">
    <dataField name="Quantity" fld="6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7">
    <format dxfId="12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dataOnly="0" labelOnly="1" fieldPosition="0">
        <references count="1">
          <reference field="5" count="0"/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dataOnly="0" labelOnly="1" fieldPosition="0">
        <references count="1">
          <reference field="5" count="0"/>
        </references>
      </pivotArea>
    </format>
    <format dxfId="113">
      <pivotArea dataOnly="0" labelOnly="1" grandRow="1" outline="0" fieldPosition="0"/>
    </format>
    <format dxfId="11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dataOnly="0" labelOnly="1" fieldPosition="0">
        <references count="1">
          <reference field="5" count="0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3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700-000000000000}" name="PivotTable21" cacheId="3" applyNumberFormats="0" applyBorderFormats="0" applyFontFormats="0" applyPatternFormats="0" applyAlignmentFormats="0" applyWidthHeightFormats="1" dataCaption="Values" tag="7cf5a861-aef2-4074-ba2b-fe6912ebdfa1" updatedVersion="8" minRefreshableVersion="3" useAutoFormatting="1" rowGrandTotals="0" itemPrintTitles="1" createdVersion="5" indent="0" showHeaders="0" outline="1" outlineData="1" multipleFieldFilters="0">
  <location ref="B5:B83" firstHeaderRow="0" firstDataRow="0" firstDataCol="1"/>
  <pivotFields count="1">
    <pivotField axis="axisRow" allDrilled="1" showAll="0" sortType="ascending" defaultAttributeDrillState="1">
      <items count="80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t="default"/>
      </items>
    </pivotField>
  </pivotFields>
  <rowFields count="1">
    <field x="0"/>
  </rowFields>
  <rowItems count="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</rowItems>
  <formats count="1">
    <format dxfId="106">
      <pivotArea dataOnly="0" labelOnly="1" fieldPosition="0">
        <references count="1">
          <reference field="0" count="0"/>
        </references>
      </pivotArea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PivotTable1" cacheId="17" applyNumberFormats="0" applyBorderFormats="0" applyFontFormats="0" applyPatternFormats="0" applyAlignmentFormats="0" applyWidthHeightFormats="1" dataCaption="Values" tag="d1d2ca83-f3c2-444e-8340-d7e403abda5b" updatedVersion="8" minRefreshableVersion="3" showDrill="0" useAutoFormatting="1" itemPrintTitles="1" createdVersion="5" indent="0" showHeaders="0" outline="1" outlineData="1" multipleFieldFilters="0">
  <location ref="B5:Q9" firstHeaderRow="0" firstDataRow="1" firstDataCol="1" rowPageCount="1" colPageCount="1"/>
  <pivotFields count="17">
    <pivotField axis="axisRow" allDrilled="1" showAll="0" defaultAttributeDrillState="1">
      <items count="4">
        <item x="2"/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1">
    <pageField fld="9" hier="100" name="[oli].[Opportunity.ProgramChannel__c].&amp;[Energy Advantage]" cap="Energy Advantage"/>
  </pageFields>
  <dataFields count="15">
    <dataField name="# of Rebates" fld="1" subtotal="count" baseField="1" baseItem="5"/>
    <dataField name="Incentive Amount" fld="2" baseField="1" baseItem="5" numFmtId="42"/>
    <dataField name="Incentive Amount (%)" fld="10" showDataAs="percentOfCol" baseField="1" baseItem="4" numFmtId="10">
      <extLst>
        <ext xmlns:x14="http://schemas.microsoft.com/office/spreadsheetml/2009/9/main" uri="{E15A36E0-9728-4e99-A89B-3F7291B0FE68}">
          <x14:dataField sourceField="2" uniqueName="[__Xl2].[Measures].[Sum of CalculatedIncentiveAmount__c]"/>
        </ext>
      </extLst>
    </dataField>
    <dataField name="Program-lvl kW" fld="3" baseField="1" baseItem="4" numFmtId="3"/>
    <dataField name="Program-lvl kW (%)" fld="11" showDataAs="percentOfCol" baseField="1" baseItem="2" numFmtId="10">
      <extLst>
        <ext xmlns:x14="http://schemas.microsoft.com/office/spreadsheetml/2009/9/main" uri="{E15A36E0-9728-4e99-A89B-3F7291B0FE68}">
          <x14:dataField sourceField="3" uniqueName="[__Xl2].[Measures].[Sum of ProgramLevelkW__c]"/>
        </ext>
      </extLst>
    </dataField>
    <dataField name="Program-lvl kWh" fld="4" baseField="1" baseItem="7" numFmtId="3"/>
    <dataField name="Program-lvl kWh (%)" fld="12" showDataAs="percentOfCol" baseField="1" baseItem="6" numFmtId="10">
      <extLst>
        <ext xmlns:x14="http://schemas.microsoft.com/office/spreadsheetml/2009/9/main" uri="{E15A36E0-9728-4e99-A89B-3F7291B0FE68}">
          <x14:dataField sourceField="4" uniqueName="[__Xl2].[Measures].[Sum of ProgramLevelkWh__c]"/>
        </ext>
      </extLst>
    </dataField>
    <dataField name="Program-lvl Lifetime kWh" fld="5" baseField="1" baseItem="4" numFmtId="3"/>
    <dataField name="Program-lvl Lifetime kWh (%)" fld="13" showDataAs="percentOfCol" baseField="1" baseItem="4" numFmtId="10">
      <extLst>
        <ext xmlns:x14="http://schemas.microsoft.com/office/spreadsheetml/2009/9/main" uri="{E15A36E0-9728-4e99-A89B-3F7291B0FE68}">
          <x14:dataField sourceField="5" uniqueName="[__Xl2].[Measures].[Sum of ProgramLevelLifetimekWh__c]"/>
        </ext>
      </extLst>
    </dataField>
    <dataField name="Customer-lvl Net TRB" fld="6" baseField="1" baseItem="10" numFmtId="42"/>
    <dataField name="Customer-lvl Net TRB (%)" fld="14" showDataAs="percentOfCol" baseField="1" baseItem="2" numFmtId="10">
      <extLst>
        <ext xmlns:x14="http://schemas.microsoft.com/office/spreadsheetml/2009/9/main" uri="{E15A36E0-9728-4e99-A89B-3F7291B0FE68}">
          <x14:dataField sourceField="6" uniqueName="[__Xl2].[Measures].[Sum of CustomerNetTRB__c]"/>
        </ext>
      </extLst>
    </dataField>
    <dataField name="Customer Annual Bill Savings" fld="7" baseField="0" baseItem="0" numFmtId="42"/>
    <dataField name="Customer Annual Bill Savings (%)" fld="15" showDataAs="percentOfCol" baseField="1" baseItem="12" numFmtId="10">
      <extLst>
        <ext xmlns:x14="http://schemas.microsoft.com/office/spreadsheetml/2009/9/main" uri="{E15A36E0-9728-4e99-A89B-3F7291B0FE68}">
          <x14:dataField sourceField="7" uniqueName="[__Xl2].[Measures].[Sum of CustomerTotalAnnualBillSavings__c]"/>
        </ext>
      </extLst>
    </dataField>
    <dataField name="Customer Lifetime Bill Savings" fld="8" baseField="1" baseItem="12" numFmtId="42"/>
    <dataField name="Customer Lifetime Bill Savings (%)" fld="16" showDataAs="percentOfCol" baseField="1" baseItem="12" numFmtId="10">
      <extLst>
        <ext xmlns:x14="http://schemas.microsoft.com/office/spreadsheetml/2009/9/main" uri="{E15A36E0-9728-4e99-A89B-3F7291B0FE68}">
          <x14:dataField sourceField="8" uniqueName="[__Xl2].[Measures].[Sum of CustomerTotalLifetimeBillSavings__c]"/>
        </ext>
      </extLst>
    </dataField>
  </dataFields>
  <formats count="18">
    <format dxfId="10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3">
      <pivotArea type="all" dataOnly="0" outline="0" fieldPosition="0"/>
    </format>
    <format dxfId="102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01">
      <pivotArea outline="0" fieldPosition="0">
        <references count="1">
          <reference field="4294967294" count="1">
            <x v="11"/>
          </reference>
        </references>
      </pivotArea>
    </format>
    <format dxfId="100">
      <pivotArea outline="0" fieldPosition="0">
        <references count="1">
          <reference field="4294967294" count="1">
            <x v="12"/>
          </reference>
        </references>
      </pivotArea>
    </format>
    <format dxfId="99">
      <pivotArea outline="0" fieldPosition="0">
        <references count="1">
          <reference field="4294967294" count="1">
            <x v="13"/>
          </reference>
        </references>
      </pivotArea>
    </format>
    <format dxfId="98">
      <pivotArea outline="0" fieldPosition="0">
        <references count="1">
          <reference field="4294967294" count="1">
            <x v="14"/>
          </reference>
        </references>
      </pivotArea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dataOnly="0" labelOnly="1" fieldPosition="0">
        <references count="1">
          <reference field="0" count="0"/>
        </references>
      </pivotArea>
    </format>
    <format dxfId="94">
      <pivotArea dataOnly="0" labelOnly="1" grandRow="1" outline="0" fieldPosition="0"/>
    </format>
    <format dxfId="9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dataOnly="0" labelOnly="1" fieldPosition="0">
        <references count="1">
          <reference field="0" count="0"/>
        </references>
      </pivotArea>
    </format>
    <format dxfId="89">
      <pivotArea dataOnly="0" labelOnly="1" grandRow="1" outline="0" fieldPosition="0"/>
    </format>
    <format dxfId="8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Hierarchies count="13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ustomer Annual Bill Savings (%)"/>
    <pivotHierarchy dragToData="1" caption="Customer Lifetime Bill Savings (%)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9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0.xml"/><Relationship Id="rId2" Type="http://schemas.openxmlformats.org/officeDocument/2006/relationships/pivotTable" Target="../pivotTables/pivotTable19.xml"/><Relationship Id="rId1" Type="http://schemas.openxmlformats.org/officeDocument/2006/relationships/pivotTable" Target="../pivotTables/pivotTable18.x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3.xml"/><Relationship Id="rId2" Type="http://schemas.openxmlformats.org/officeDocument/2006/relationships/pivotTable" Target="../pivotTables/pivotTable22.xml"/><Relationship Id="rId1" Type="http://schemas.openxmlformats.org/officeDocument/2006/relationships/pivotTable" Target="../pivotTables/pivotTable21.xm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2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2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2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2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ivotTable" Target="../pivotTables/pivotTable2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ivotTable" Target="../pivotTables/pivotTable3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ivotTable" Target="../pivotTables/pivotTable3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ivotTable" Target="../pivotTables/pivotTable3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ivotTable" Target="../pivotTables/pivotTable3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ivotTable" Target="../pivotTables/pivot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6"/>
  <sheetViews>
    <sheetView showGridLines="0" tabSelected="1" zoomScale="85" zoomScaleNormal="85" workbookViewId="0"/>
  </sheetViews>
  <sheetFormatPr defaultColWidth="8.85546875" defaultRowHeight="15" x14ac:dyDescent="0.25"/>
  <cols>
    <col min="1" max="1" width="4" style="17" customWidth="1"/>
    <col min="2" max="2" width="22.28515625" style="23" bestFit="1" customWidth="1"/>
    <col min="3" max="3" width="56.28515625" style="17" bestFit="1" customWidth="1"/>
    <col min="4" max="4" width="114.7109375" style="17" customWidth="1"/>
    <col min="5" max="16384" width="8.85546875" style="17"/>
  </cols>
  <sheetData>
    <row r="2" spans="2:4" x14ac:dyDescent="0.25">
      <c r="B2" s="18" t="s">
        <v>237</v>
      </c>
      <c r="C2" s="19" t="s">
        <v>238</v>
      </c>
      <c r="D2" s="19" t="s">
        <v>239</v>
      </c>
    </row>
    <row r="3" spans="2:4" x14ac:dyDescent="0.25">
      <c r="B3" s="20">
        <v>1</v>
      </c>
      <c r="C3" s="26" t="str">
        <f>'1'!A1</f>
        <v>Customer Level Bill &amp; Energy Savings by Rate Schedule &amp; Island</v>
      </c>
      <c r="D3" s="21" t="s">
        <v>241</v>
      </c>
    </row>
    <row r="4" spans="2:4" x14ac:dyDescent="0.25">
      <c r="B4" s="15">
        <v>2</v>
      </c>
      <c r="C4" s="29" t="str">
        <f>'2'!A1</f>
        <v>Key Metrics by Program - Program Level</v>
      </c>
      <c r="D4" s="16" t="s">
        <v>243</v>
      </c>
    </row>
    <row r="5" spans="2:4" x14ac:dyDescent="0.25">
      <c r="B5" s="15">
        <v>3</v>
      </c>
      <c r="C5" s="29" t="str">
        <f>'3'!A1</f>
        <v>Key Metrics by Program - Customer Level</v>
      </c>
      <c r="D5" s="16" t="s">
        <v>245</v>
      </c>
    </row>
    <row r="6" spans="2:4" x14ac:dyDescent="0.25">
      <c r="B6" s="15">
        <v>4</v>
      </c>
      <c r="C6" s="29" t="str">
        <f>'4'!A1</f>
        <v>Key Metrics by Program - System Level</v>
      </c>
      <c r="D6" s="16" t="s">
        <v>247</v>
      </c>
    </row>
    <row r="7" spans="2:4" x14ac:dyDescent="0.25">
      <c r="B7" s="15">
        <v>5</v>
      </c>
      <c r="C7" s="29" t="str">
        <f>'5'!A1</f>
        <v>Key Metrics by Reporting Category</v>
      </c>
      <c r="D7" s="22" t="s">
        <v>286</v>
      </c>
    </row>
    <row r="8" spans="2:4" x14ac:dyDescent="0.25">
      <c r="B8" s="15">
        <v>6</v>
      </c>
      <c r="C8" s="29" t="str">
        <f>'6'!A1</f>
        <v>Energy &amp; Demand savings by Island - All Levels</v>
      </c>
      <c r="D8" s="16" t="s">
        <v>250</v>
      </c>
    </row>
    <row r="9" spans="2:4" x14ac:dyDescent="0.25">
      <c r="B9" s="15">
        <v>7</v>
      </c>
      <c r="C9" s="29" t="str">
        <f>'7'!A1</f>
        <v>Energy &amp; Demand savings by Program - All Levels</v>
      </c>
      <c r="D9" s="16" t="s">
        <v>252</v>
      </c>
    </row>
    <row r="10" spans="2:4" x14ac:dyDescent="0.25">
      <c r="B10" s="15">
        <v>8</v>
      </c>
      <c r="C10" s="29" t="str">
        <f>'8'!A1</f>
        <v>Energy savings by Island &amp; Program</v>
      </c>
      <c r="D10" s="16" t="s">
        <v>254</v>
      </c>
    </row>
    <row r="11" spans="2:4" x14ac:dyDescent="0.25">
      <c r="B11" s="15">
        <v>9</v>
      </c>
      <c r="C11" s="29" t="str">
        <f>'9'!A1</f>
        <v>Incentives by Island &amp; Program</v>
      </c>
      <c r="D11" s="16" t="s">
        <v>256</v>
      </c>
    </row>
    <row r="12" spans="2:4" x14ac:dyDescent="0.25">
      <c r="B12" s="15">
        <v>10</v>
      </c>
      <c r="C12" s="29" t="str">
        <f>'10'!A1</f>
        <v>Incentives by Rate Schedule &amp; Island</v>
      </c>
      <c r="D12" s="16" t="s">
        <v>258</v>
      </c>
    </row>
    <row r="13" spans="2:4" x14ac:dyDescent="0.25">
      <c r="B13" s="15">
        <v>11</v>
      </c>
      <c r="C13" s="29" t="str">
        <f>'11'!A1</f>
        <v>Program Level Savings by Rate Schedule &amp; Island</v>
      </c>
      <c r="D13" s="16" t="s">
        <v>260</v>
      </c>
    </row>
    <row r="14" spans="2:4" x14ac:dyDescent="0.25">
      <c r="B14" s="15">
        <v>12</v>
      </c>
      <c r="C14" s="29" t="str">
        <f>'12'!A1</f>
        <v>Program Level Savings by Rate Schedule &amp; Program</v>
      </c>
      <c r="D14" s="16" t="s">
        <v>262</v>
      </c>
    </row>
    <row r="15" spans="2:4" x14ac:dyDescent="0.25">
      <c r="B15" s="15">
        <v>13</v>
      </c>
      <c r="C15" s="29" t="str">
        <f>'13'!A1</f>
        <v>Customer Level Savings by Rate Schedule &amp; Program</v>
      </c>
      <c r="D15" s="16" t="s">
        <v>264</v>
      </c>
    </row>
    <row r="16" spans="2:4" x14ac:dyDescent="0.25">
      <c r="B16" s="15">
        <v>14</v>
      </c>
      <c r="C16" s="29" t="str">
        <f>'14'!A1</f>
        <v>Key Metrics by BEEM Equipment Type</v>
      </c>
      <c r="D16" s="16" t="s">
        <v>266</v>
      </c>
    </row>
    <row r="17" spans="2:4" x14ac:dyDescent="0.25">
      <c r="B17" s="15">
        <v>15</v>
      </c>
      <c r="C17" s="29" t="str">
        <f>'15'!A1</f>
        <v>Key Metrics by CBEEM Equipment Type</v>
      </c>
      <c r="D17" s="16" t="s">
        <v>268</v>
      </c>
    </row>
    <row r="18" spans="2:4" x14ac:dyDescent="0.25">
      <c r="B18" s="15">
        <v>16</v>
      </c>
      <c r="C18" s="29" t="str">
        <f>'16'!A1</f>
        <v>Key Metrics by BESM Equipment Type</v>
      </c>
      <c r="D18" s="16" t="s">
        <v>270</v>
      </c>
    </row>
    <row r="19" spans="2:4" x14ac:dyDescent="0.25">
      <c r="B19" s="15">
        <v>17</v>
      </c>
      <c r="C19" s="29" t="str">
        <f>'17'!A1</f>
        <v>Key Metrics by BHTR Equipment Type</v>
      </c>
      <c r="D19" s="16" t="s">
        <v>272</v>
      </c>
    </row>
    <row r="20" spans="2:4" x14ac:dyDescent="0.25">
      <c r="B20" s="15">
        <v>18</v>
      </c>
      <c r="C20" s="29" t="str">
        <f>'18'!A1</f>
        <v>Participating Contractors - Business Program</v>
      </c>
      <c r="D20" s="16" t="s">
        <v>274</v>
      </c>
    </row>
    <row r="21" spans="2:4" x14ac:dyDescent="0.25">
      <c r="B21" s="15">
        <v>19</v>
      </c>
      <c r="C21" s="29" t="str">
        <f>'19'!A1</f>
        <v>Key Metrics by REEM Equipment Type</v>
      </c>
      <c r="D21" s="16" t="s">
        <v>276</v>
      </c>
    </row>
    <row r="22" spans="2:4" x14ac:dyDescent="0.25">
      <c r="B22" s="15">
        <v>20</v>
      </c>
      <c r="C22" s="29" t="str">
        <f>'20'!A1</f>
        <v>Key Metrics by CREEM Equipment Type</v>
      </c>
      <c r="D22" s="16" t="s">
        <v>278</v>
      </c>
    </row>
    <row r="23" spans="2:4" x14ac:dyDescent="0.25">
      <c r="B23" s="15">
        <v>21</v>
      </c>
      <c r="C23" s="29" t="str">
        <f>'21'!A1</f>
        <v>Key Metrics by RESM Equipment Type</v>
      </c>
      <c r="D23" s="16" t="s">
        <v>280</v>
      </c>
    </row>
    <row r="24" spans="2:4" x14ac:dyDescent="0.25">
      <c r="B24" s="15">
        <v>22</v>
      </c>
      <c r="C24" s="29" t="str">
        <f>'22'!A1</f>
        <v>Key Metrics by RHTR Equipment Type</v>
      </c>
      <c r="D24" s="16" t="s">
        <v>282</v>
      </c>
    </row>
    <row r="25" spans="2:4" x14ac:dyDescent="0.25">
      <c r="B25" s="15">
        <v>23</v>
      </c>
      <c r="C25" s="29" t="str">
        <f>'23'!A1</f>
        <v>Participating Contractors - Residential Program</v>
      </c>
      <c r="D25" s="16" t="s">
        <v>285</v>
      </c>
    </row>
    <row r="26" spans="2:4" x14ac:dyDescent="0.25">
      <c r="B26" s="15">
        <v>24</v>
      </c>
      <c r="C26" s="29" t="str">
        <f>'24'!A1</f>
        <v>Energy Advantage Count by Island</v>
      </c>
      <c r="D26" s="16" t="s">
        <v>288</v>
      </c>
    </row>
  </sheetData>
  <hyperlinks>
    <hyperlink ref="C3" location="'1'!A1" display="Customer Level Bill &amp; Energy Savings by Rate Schedule &amp; Island" xr:uid="{2DE5CC12-875A-48E2-84AF-E9E42DE43370}"/>
    <hyperlink ref="C4" location="'2'!A1" display="Key Metrics by Program - Program Level" xr:uid="{E9C94558-551D-4210-AC6C-42DC780CF6D7}"/>
    <hyperlink ref="C5" location="'3'!A1" display="Key Metrics by Program - Customer Level" xr:uid="{DC31847A-CE07-4822-A2DD-B0582E6C5BE1}"/>
    <hyperlink ref="C6" location="'4'!A1" display="Key Metrics by Program - System Level" xr:uid="{74313BEF-B85E-42B7-B2D6-7C26FD4C2B88}"/>
    <hyperlink ref="C7" location="'5'!A1" display="Key Metrics by Reporting Category" xr:uid="{2BB94F86-5650-42B3-AD66-B7FE4CAF263F}"/>
    <hyperlink ref="C8" location="'6'!A1" display="Energy &amp; Demand savings by Island - All Levels" xr:uid="{4DCDE4F5-9876-4234-81D4-EE305FB194C5}"/>
    <hyperlink ref="C9" location="'7'!A1" display="Energy &amp; Demand savings by Program - All Levels" xr:uid="{098E3869-A3F4-4433-9890-9DEAE47841B7}"/>
    <hyperlink ref="C10" location="'8'!A1" display="Energy savings by Island &amp; Program" xr:uid="{E02EF876-AD29-4C12-B854-EDBFBE9DB7F6}"/>
    <hyperlink ref="C11" location="'9'!A1" display="Incentives by Island &amp; Program" xr:uid="{0B514249-953D-4A92-995B-5E92C01DE846}"/>
    <hyperlink ref="C12" location="'10'!A1" display="Incentives by Rate Schedule &amp; Island" xr:uid="{864ECCFC-59F7-44D8-AB60-A233B0B8D277}"/>
    <hyperlink ref="C13" location="'11'!A1" display="Program Level Savings by Rate Schedule &amp; Island" xr:uid="{89F14BB6-C9A7-490C-9EB1-4B93A43584B2}"/>
    <hyperlink ref="C14" location="'12'!A1" display="Program Level Savings by Rate Schedule &amp; Program" xr:uid="{B5E92421-8188-416C-8BF6-DFA590B13C9F}"/>
    <hyperlink ref="C15" location="'13'!A1" display="Customer Level Savings by Rate Schedule &amp; Program" xr:uid="{14CEE3B0-A4E4-412C-8B53-97E98EED2E76}"/>
    <hyperlink ref="C16" location="'14'!A1" display="Key Metrics by BEEM Equipment Type" xr:uid="{2883B61A-6462-47D9-A22C-E87E808BD2E1}"/>
    <hyperlink ref="C17" location="'15'!A1" display="Key Metrics by CBEEM Equipment Type" xr:uid="{97C5DD80-C964-4879-AC6B-8DDC1787A02C}"/>
    <hyperlink ref="C18" location="'16'!A1" display="Key Metrics by BESM Equipment Type" xr:uid="{F41C09B1-B3CF-4F86-99B0-853008EB8152}"/>
    <hyperlink ref="C19" location="'17'!A1" display="Key Metrics by BHTR Equipment Type" xr:uid="{1257DF19-283E-43EA-8094-9FA8853229C0}"/>
    <hyperlink ref="C20" location="'18'!A1" display="Participating Contractors - Business Program" xr:uid="{3181C729-C921-418F-9D3A-8A33821CB8DE}"/>
    <hyperlink ref="C21" location="'19'!A1" display="Key Metrics by REEM Equipment Type" xr:uid="{A1E843C0-84A5-4DE8-9659-22F82696F063}"/>
    <hyperlink ref="C22" location="'20'!A1" display="Key Metrics by CREEM Equipment Type" xr:uid="{2AEBD97B-6D65-4F02-AB03-A40EBB9C3FD6}"/>
    <hyperlink ref="C23" location="'21'!A1" display="Key Metrics by RESM Equipment Type" xr:uid="{2E383EC5-5D28-4B00-B94C-FDB2176577D8}"/>
    <hyperlink ref="C24" location="'22'!A1" display="Key Metrics by RHTR Equipment Type" xr:uid="{7F9F37CF-165A-4500-89BE-43B8DC96B083}"/>
    <hyperlink ref="C25" location="'23'!A1" display="Participating Contractors - Residential Program" xr:uid="{C0E6ABF8-AE15-4316-902C-80D7AA3D2D20}"/>
    <hyperlink ref="C26" location="'24'!A1" display="Energy Advantage Count by Island" xr:uid="{F1480DBC-55C6-4930-BB38-55EE1678134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21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1.5703125" style="8" bestFit="1" customWidth="1"/>
    <col min="3" max="12" width="14.5703125" style="3" customWidth="1"/>
    <col min="13" max="13" width="32.85546875" style="3" bestFit="1" customWidth="1"/>
    <col min="14" max="14" width="30.140625" style="3" bestFit="1" customWidth="1"/>
    <col min="15" max="15" width="4" style="3" bestFit="1" customWidth="1"/>
    <col min="16" max="16" width="6.5703125" style="3" bestFit="1" customWidth="1"/>
    <col min="17" max="17" width="32.28515625" style="3" bestFit="1" customWidth="1"/>
    <col min="18" max="18" width="36.5703125" style="3" bestFit="1" customWidth="1"/>
    <col min="19" max="16384" width="8.85546875" style="3"/>
  </cols>
  <sheetData>
    <row r="1" spans="1:18" ht="18.75" x14ac:dyDescent="0.3">
      <c r="A1" s="27" t="s">
        <v>240</v>
      </c>
    </row>
    <row r="2" spans="1:18" x14ac:dyDescent="0.25">
      <c r="A2" s="28" t="s">
        <v>415</v>
      </c>
    </row>
    <row r="3" spans="1:18" ht="18.75" customHeight="1" x14ac:dyDescent="0.3">
      <c r="A3" s="27"/>
    </row>
    <row r="4" spans="1:18" s="8" customFormat="1" x14ac:dyDescent="0.25">
      <c r="C4" s="3" t="s">
        <v>210</v>
      </c>
      <c r="D4" s="3"/>
      <c r="E4" s="3"/>
      <c r="F4" s="3"/>
      <c r="G4" s="3"/>
      <c r="H4" s="3" t="s">
        <v>212</v>
      </c>
      <c r="I4" s="3"/>
      <c r="J4" s="3"/>
      <c r="K4" s="3"/>
      <c r="L4" s="3"/>
      <c r="M4" s="3" t="s">
        <v>211</v>
      </c>
      <c r="N4" s="3" t="s">
        <v>213</v>
      </c>
      <c r="O4" s="7"/>
      <c r="P4" s="7"/>
      <c r="Q4" s="7"/>
      <c r="R4" s="7"/>
    </row>
    <row r="5" spans="1:18" x14ac:dyDescent="0.25">
      <c r="B5" s="3"/>
      <c r="C5" s="3" t="s">
        <v>27</v>
      </c>
      <c r="D5" s="3" t="s">
        <v>20</v>
      </c>
      <c r="E5" s="3" t="s">
        <v>9</v>
      </c>
      <c r="F5" s="3" t="s">
        <v>36</v>
      </c>
      <c r="G5" s="3" t="s">
        <v>2</v>
      </c>
      <c r="H5" s="3" t="s">
        <v>27</v>
      </c>
      <c r="I5" s="3" t="s">
        <v>20</v>
      </c>
      <c r="J5" s="3" t="s">
        <v>9</v>
      </c>
      <c r="K5" s="3" t="s">
        <v>36</v>
      </c>
      <c r="L5" s="3" t="s">
        <v>2</v>
      </c>
      <c r="O5" s="7"/>
      <c r="P5" s="7"/>
      <c r="Q5" s="7"/>
      <c r="R5" s="7"/>
    </row>
    <row r="6" spans="1:18" x14ac:dyDescent="0.25">
      <c r="B6" s="8" t="s">
        <v>0</v>
      </c>
      <c r="C6" s="24">
        <v>579091.03999999992</v>
      </c>
      <c r="D6" s="24">
        <v>717565.38000000187</v>
      </c>
      <c r="E6" s="24">
        <v>3284415.5300001218</v>
      </c>
      <c r="F6" s="24">
        <v>1797427.0700000073</v>
      </c>
      <c r="G6" s="24">
        <v>8029820.100002625</v>
      </c>
      <c r="H6" s="25">
        <v>2552843.3899999997</v>
      </c>
      <c r="I6" s="25">
        <v>2513066.538864417</v>
      </c>
      <c r="J6" s="25">
        <v>12480722.12839059</v>
      </c>
      <c r="K6" s="25">
        <v>6936607.0452264221</v>
      </c>
      <c r="L6" s="25">
        <v>28040962.369996741</v>
      </c>
      <c r="M6" s="24">
        <v>14408319.120002758</v>
      </c>
      <c r="N6" s="25">
        <v>52524201.472478166</v>
      </c>
      <c r="O6" s="7"/>
      <c r="P6" s="7"/>
      <c r="Q6" s="7"/>
      <c r="R6" s="7"/>
    </row>
    <row r="7" spans="1:18" x14ac:dyDescent="0.25">
      <c r="B7" s="8" t="s">
        <v>17</v>
      </c>
      <c r="C7" s="24"/>
      <c r="D7" s="24">
        <v>224037.29</v>
      </c>
      <c r="E7" s="24">
        <v>308468.84999999998</v>
      </c>
      <c r="F7" s="24">
        <v>472898.65</v>
      </c>
      <c r="G7" s="24">
        <v>920507.99999995495</v>
      </c>
      <c r="H7" s="25"/>
      <c r="I7" s="25">
        <v>665111.98922439991</v>
      </c>
      <c r="J7" s="25">
        <v>1005518.8199999994</v>
      </c>
      <c r="K7" s="25">
        <v>1443614.54</v>
      </c>
      <c r="L7" s="25">
        <v>3218105.430000117</v>
      </c>
      <c r="M7" s="24">
        <v>1925912.7899999549</v>
      </c>
      <c r="N7" s="25">
        <v>6332350.7792245168</v>
      </c>
      <c r="O7" s="7"/>
      <c r="P7" s="7"/>
      <c r="Q7" s="7"/>
      <c r="R7" s="7"/>
    </row>
    <row r="8" spans="1:18" x14ac:dyDescent="0.25">
      <c r="B8" s="8" t="s">
        <v>32</v>
      </c>
      <c r="C8" s="24"/>
      <c r="D8" s="24">
        <v>14374.49</v>
      </c>
      <c r="E8" s="24">
        <v>3039.8</v>
      </c>
      <c r="F8" s="24"/>
      <c r="G8" s="24">
        <v>36931.369999999959</v>
      </c>
      <c r="H8" s="25"/>
      <c r="I8" s="25">
        <v>37721.080000000016</v>
      </c>
      <c r="J8" s="25">
        <v>8290.6299999999992</v>
      </c>
      <c r="K8" s="25"/>
      <c r="L8" s="25">
        <v>99792.599999999948</v>
      </c>
      <c r="M8" s="24">
        <v>54345.65999999996</v>
      </c>
      <c r="N8" s="25">
        <v>145804.30999999997</v>
      </c>
      <c r="O8" s="7"/>
      <c r="P8" s="7"/>
      <c r="Q8" s="7"/>
      <c r="R8" s="7"/>
    </row>
    <row r="9" spans="1:18" x14ac:dyDescent="0.25">
      <c r="B9" s="8" t="s">
        <v>66</v>
      </c>
      <c r="C9" s="24"/>
      <c r="D9" s="24">
        <v>2588.5099999999998</v>
      </c>
      <c r="E9" s="24">
        <v>509.81999999999994</v>
      </c>
      <c r="F9" s="24"/>
      <c r="G9" s="24"/>
      <c r="H9" s="25"/>
      <c r="I9" s="25">
        <v>6267.49</v>
      </c>
      <c r="J9" s="25">
        <v>1937.55</v>
      </c>
      <c r="K9" s="25"/>
      <c r="L9" s="25"/>
      <c r="M9" s="24">
        <v>3098.33</v>
      </c>
      <c r="N9" s="25">
        <v>8205.0399999999991</v>
      </c>
      <c r="O9" s="7"/>
      <c r="P9" s="7"/>
      <c r="Q9" s="7"/>
      <c r="R9" s="7"/>
    </row>
    <row r="10" spans="1:18" x14ac:dyDescent="0.25">
      <c r="B10" s="8" t="s">
        <v>193</v>
      </c>
      <c r="C10" s="24"/>
      <c r="D10" s="24">
        <v>247182.72000000015</v>
      </c>
      <c r="E10" s="24">
        <v>310779.77999999985</v>
      </c>
      <c r="F10" s="24">
        <v>404554.04000000004</v>
      </c>
      <c r="G10" s="24">
        <v>1367105.579999988</v>
      </c>
      <c r="H10" s="25"/>
      <c r="I10" s="25">
        <v>657258.55349179986</v>
      </c>
      <c r="J10" s="25">
        <v>1048292.6096716014</v>
      </c>
      <c r="K10" s="25">
        <v>1346260.65</v>
      </c>
      <c r="L10" s="25">
        <v>4573799.990000369</v>
      </c>
      <c r="M10" s="24">
        <v>2329622.119999988</v>
      </c>
      <c r="N10" s="25">
        <v>7625611.8031637706</v>
      </c>
      <c r="O10" s="7"/>
      <c r="P10" s="7"/>
      <c r="Q10" s="7"/>
      <c r="R10" s="7"/>
    </row>
    <row r="11" spans="1:18" x14ac:dyDescent="0.25">
      <c r="B11" s="8" t="s">
        <v>195</v>
      </c>
      <c r="C11" s="24">
        <v>579091.03999999992</v>
      </c>
      <c r="D11" s="24">
        <v>1205748.390000002</v>
      </c>
      <c r="E11" s="24">
        <v>3907213.7800001213</v>
      </c>
      <c r="F11" s="24">
        <v>2674879.7600000072</v>
      </c>
      <c r="G11" s="24">
        <v>10354365.050002567</v>
      </c>
      <c r="H11" s="25">
        <v>2552843.3899999997</v>
      </c>
      <c r="I11" s="25">
        <v>3879425.6515806168</v>
      </c>
      <c r="J11" s="25">
        <v>14544761.738062192</v>
      </c>
      <c r="K11" s="25">
        <v>9726482.2352264225</v>
      </c>
      <c r="L11" s="25">
        <v>35932660.389997229</v>
      </c>
      <c r="M11" s="24">
        <v>18721298.0200027</v>
      </c>
      <c r="N11" s="25">
        <v>66636173.404866457</v>
      </c>
      <c r="O11" s="7"/>
      <c r="P11" s="7"/>
      <c r="Q11" s="7"/>
      <c r="R11" s="7"/>
    </row>
    <row r="14" spans="1:18" s="8" customFormat="1" x14ac:dyDescent="0.25">
      <c r="C14" s="3" t="s">
        <v>214</v>
      </c>
      <c r="D14" s="3"/>
      <c r="E14" s="3"/>
      <c r="F14" s="3"/>
      <c r="G14" s="3"/>
      <c r="H14" s="30" t="s">
        <v>216</v>
      </c>
      <c r="I14" s="30"/>
      <c r="J14" s="30"/>
      <c r="K14" s="30"/>
      <c r="L14" s="30"/>
      <c r="M14" s="3" t="s">
        <v>215</v>
      </c>
      <c r="N14" s="3" t="s">
        <v>217</v>
      </c>
      <c r="O14" s="7"/>
      <c r="P14" s="7"/>
      <c r="Q14" s="7"/>
      <c r="R14" s="7"/>
    </row>
    <row r="15" spans="1:18" x14ac:dyDescent="0.25">
      <c r="B15" s="3"/>
      <c r="C15" s="3" t="s">
        <v>27</v>
      </c>
      <c r="D15" s="3" t="s">
        <v>20</v>
      </c>
      <c r="E15" s="3" t="s">
        <v>9</v>
      </c>
      <c r="F15" s="3" t="s">
        <v>36</v>
      </c>
      <c r="G15" s="3" t="s">
        <v>2</v>
      </c>
      <c r="H15" s="3" t="s">
        <v>27</v>
      </c>
      <c r="I15" s="3" t="s">
        <v>20</v>
      </c>
      <c r="J15" s="3" t="s">
        <v>9</v>
      </c>
      <c r="K15" s="3" t="s">
        <v>36</v>
      </c>
      <c r="L15" s="3" t="s">
        <v>2</v>
      </c>
      <c r="O15" s="7"/>
      <c r="P15" s="7"/>
      <c r="Q15" s="7"/>
      <c r="R15" s="7"/>
    </row>
    <row r="16" spans="1:18" x14ac:dyDescent="0.25">
      <c r="B16" s="8" t="s">
        <v>0</v>
      </c>
      <c r="C16" s="24">
        <v>8584397.4299999978</v>
      </c>
      <c r="D16" s="24">
        <v>9370913.8400000259</v>
      </c>
      <c r="E16" s="24">
        <v>43490405.389998741</v>
      </c>
      <c r="F16" s="24">
        <v>23049754.599999953</v>
      </c>
      <c r="G16" s="24">
        <v>91438187.129964098</v>
      </c>
      <c r="H16" s="25">
        <v>42183073.159999989</v>
      </c>
      <c r="I16" s="25">
        <v>32853510.770000137</v>
      </c>
      <c r="J16" s="25">
        <v>180923209.43999889</v>
      </c>
      <c r="K16" s="25">
        <v>107435195.58000006</v>
      </c>
      <c r="L16" s="25">
        <v>329245157.53998756</v>
      </c>
      <c r="M16" s="24">
        <v>175933658.38996282</v>
      </c>
      <c r="N16" s="25">
        <v>692640146.48998666</v>
      </c>
      <c r="O16" s="7"/>
      <c r="P16" s="7"/>
      <c r="Q16" s="7"/>
      <c r="R16" s="7"/>
    </row>
    <row r="17" spans="2:18" x14ac:dyDescent="0.25">
      <c r="B17" s="8" t="s">
        <v>17</v>
      </c>
      <c r="C17" s="24"/>
      <c r="D17" s="24">
        <v>3720562.7800000031</v>
      </c>
      <c r="E17" s="24">
        <v>4486607.5000000009</v>
      </c>
      <c r="F17" s="24">
        <v>6892855.0599999987</v>
      </c>
      <c r="G17" s="24">
        <v>12451863.05999954</v>
      </c>
      <c r="H17" s="25"/>
      <c r="I17" s="25">
        <v>11070683.249999996</v>
      </c>
      <c r="J17" s="25">
        <v>15850792.190000001</v>
      </c>
      <c r="K17" s="25">
        <v>23327306.269999996</v>
      </c>
      <c r="L17" s="25">
        <v>45947938.190001532</v>
      </c>
      <c r="M17" s="24">
        <v>27551888.399999544</v>
      </c>
      <c r="N17" s="25">
        <v>96196719.900001526</v>
      </c>
      <c r="O17" s="7"/>
      <c r="P17" s="7"/>
      <c r="Q17" s="7"/>
      <c r="R17" s="7"/>
    </row>
    <row r="18" spans="2:18" x14ac:dyDescent="0.25">
      <c r="B18" s="8" t="s">
        <v>32</v>
      </c>
      <c r="C18" s="24"/>
      <c r="D18" s="24">
        <v>285326.79999999993</v>
      </c>
      <c r="E18" s="24">
        <v>53853.75</v>
      </c>
      <c r="F18" s="24"/>
      <c r="G18" s="24">
        <v>323771.12999999989</v>
      </c>
      <c r="H18" s="25"/>
      <c r="I18" s="25">
        <v>789280.64000000013</v>
      </c>
      <c r="J18" s="25">
        <v>149640.91</v>
      </c>
      <c r="K18" s="25"/>
      <c r="L18" s="25">
        <v>874862.80999999982</v>
      </c>
      <c r="M18" s="24">
        <v>662951.67999999982</v>
      </c>
      <c r="N18" s="25">
        <v>1813784.3599999999</v>
      </c>
      <c r="O18" s="7"/>
      <c r="P18" s="7"/>
      <c r="Q18" s="7"/>
      <c r="R18" s="7"/>
    </row>
    <row r="19" spans="2:18" x14ac:dyDescent="0.25">
      <c r="B19" s="8" t="s">
        <v>66</v>
      </c>
      <c r="C19" s="24"/>
      <c r="D19" s="24">
        <v>38827.569999999992</v>
      </c>
      <c r="E19" s="24">
        <v>4496.74</v>
      </c>
      <c r="F19" s="24"/>
      <c r="G19" s="24"/>
      <c r="H19" s="25"/>
      <c r="I19" s="25">
        <v>94012.35</v>
      </c>
      <c r="J19" s="25">
        <v>18643.800000000003</v>
      </c>
      <c r="K19" s="25"/>
      <c r="L19" s="25"/>
      <c r="M19" s="24">
        <v>43324.30999999999</v>
      </c>
      <c r="N19" s="25">
        <v>112656.15000000001</v>
      </c>
      <c r="O19" s="7"/>
      <c r="P19" s="7"/>
      <c r="Q19" s="7"/>
      <c r="R19" s="7"/>
    </row>
    <row r="20" spans="2:18" x14ac:dyDescent="0.25">
      <c r="B20" s="8" t="s">
        <v>193</v>
      </c>
      <c r="C20" s="24"/>
      <c r="D20" s="24">
        <v>3539156.8899999973</v>
      </c>
      <c r="E20" s="24">
        <v>4380275.4899999993</v>
      </c>
      <c r="F20" s="24">
        <v>3187995.8200000008</v>
      </c>
      <c r="G20" s="24">
        <v>17810212.599999115</v>
      </c>
      <c r="H20" s="25"/>
      <c r="I20" s="25">
        <v>9410612.4499999974</v>
      </c>
      <c r="J20" s="25">
        <v>15663388.640000012</v>
      </c>
      <c r="K20" s="25">
        <v>11906348.289999999</v>
      </c>
      <c r="L20" s="25">
        <v>62697107.750002973</v>
      </c>
      <c r="M20" s="24">
        <v>28917640.79999911</v>
      </c>
      <c r="N20" s="25">
        <v>99677457.130002975</v>
      </c>
      <c r="O20" s="7"/>
      <c r="P20" s="7"/>
      <c r="Q20" s="7"/>
      <c r="R20" s="7"/>
    </row>
    <row r="21" spans="2:18" x14ac:dyDescent="0.25">
      <c r="B21" s="8" t="s">
        <v>195</v>
      </c>
      <c r="C21" s="24">
        <v>8584397.4299999978</v>
      </c>
      <c r="D21" s="24">
        <v>16954787.880000029</v>
      </c>
      <c r="E21" s="24">
        <v>52415638.869998746</v>
      </c>
      <c r="F21" s="24">
        <v>33130605.479999952</v>
      </c>
      <c r="G21" s="24">
        <v>122024033.91996275</v>
      </c>
      <c r="H21" s="25">
        <v>42183073.159999989</v>
      </c>
      <c r="I21" s="25">
        <v>54218099.460000128</v>
      </c>
      <c r="J21" s="25">
        <v>212605674.97999892</v>
      </c>
      <c r="K21" s="25">
        <v>142668850.14000005</v>
      </c>
      <c r="L21" s="25">
        <v>438765066.28999209</v>
      </c>
      <c r="M21" s="24">
        <v>233109463.57996148</v>
      </c>
      <c r="N21" s="25">
        <v>890440764.02999115</v>
      </c>
      <c r="O21" s="7"/>
      <c r="P21" s="7"/>
      <c r="Q21" s="7"/>
      <c r="R21" s="7"/>
    </row>
  </sheetData>
  <hyperlinks>
    <hyperlink ref="A2" location="'Table Name &amp; Description'!A1" display="Return to List" xr:uid="{5AABD4E4-3893-469A-BC3C-1D5A1D00F499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17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1.5703125" style="10" bestFit="1" customWidth="1"/>
    <col min="3" max="3" width="12.28515625" style="10" bestFit="1" customWidth="1"/>
    <col min="4" max="4" width="17" style="10" bestFit="1" customWidth="1"/>
    <col min="5" max="5" width="20.7109375" style="10" bestFit="1" customWidth="1"/>
    <col min="6" max="6" width="15.28515625" style="10" bestFit="1" customWidth="1"/>
    <col min="7" max="7" width="19.140625" style="10" bestFit="1" customWidth="1"/>
    <col min="8" max="8" width="16.42578125" style="10" bestFit="1" customWidth="1"/>
    <col min="9" max="9" width="20.140625" style="10" bestFit="1" customWidth="1"/>
    <col min="10" max="10" width="24.5703125" style="10" bestFit="1" customWidth="1"/>
    <col min="11" max="11" width="28.42578125" style="10" bestFit="1" customWidth="1"/>
    <col min="12" max="12" width="20.7109375" style="10" bestFit="1" customWidth="1"/>
    <col min="13" max="13" width="24.42578125" style="10" bestFit="1" customWidth="1"/>
    <col min="14" max="14" width="19.5703125" style="10" customWidth="1"/>
    <col min="15" max="15" width="23" style="10" bestFit="1" customWidth="1"/>
    <col min="16" max="16384" width="8.85546875" style="10"/>
  </cols>
  <sheetData>
    <row r="1" spans="1:13" ht="18.75" x14ac:dyDescent="0.3">
      <c r="A1" s="27" t="s">
        <v>242</v>
      </c>
    </row>
    <row r="2" spans="1:13" x14ac:dyDescent="0.25">
      <c r="A2" s="28" t="s">
        <v>415</v>
      </c>
    </row>
    <row r="3" spans="1:13" ht="18.75" x14ac:dyDescent="0.3">
      <c r="A3" s="27"/>
    </row>
    <row r="4" spans="1:13" x14ac:dyDescent="0.25">
      <c r="A4" s="8"/>
      <c r="C4" s="31" t="s">
        <v>206</v>
      </c>
      <c r="D4" s="31" t="s">
        <v>196</v>
      </c>
      <c r="E4" s="31" t="s">
        <v>197</v>
      </c>
      <c r="F4" s="31" t="s">
        <v>198</v>
      </c>
      <c r="G4" s="31" t="s">
        <v>199</v>
      </c>
      <c r="H4" s="31" t="s">
        <v>200</v>
      </c>
      <c r="I4" s="31" t="s">
        <v>201</v>
      </c>
      <c r="J4" s="31" t="s">
        <v>202</v>
      </c>
      <c r="K4" s="31" t="s">
        <v>203</v>
      </c>
      <c r="L4" s="31" t="s">
        <v>204</v>
      </c>
      <c r="M4" s="31" t="s">
        <v>205</v>
      </c>
    </row>
    <row r="5" spans="1:13" x14ac:dyDescent="0.25">
      <c r="B5" s="32" t="s">
        <v>8</v>
      </c>
      <c r="C5" s="11">
        <v>618</v>
      </c>
      <c r="D5" s="12">
        <v>2324449.4900000007</v>
      </c>
      <c r="E5" s="13">
        <v>0.15816258257975394</v>
      </c>
      <c r="F5" s="11">
        <v>1653.8580000000011</v>
      </c>
      <c r="G5" s="13">
        <v>0.20469932978110955</v>
      </c>
      <c r="H5" s="11">
        <v>10745123.440000016</v>
      </c>
      <c r="I5" s="13">
        <v>0.19132108718186047</v>
      </c>
      <c r="J5" s="11">
        <v>180142249.28000021</v>
      </c>
      <c r="K5" s="13">
        <v>0.24766763418427981</v>
      </c>
      <c r="L5" s="12">
        <v>21121752.379999962</v>
      </c>
      <c r="M5" s="13">
        <v>0.23581406677222108</v>
      </c>
    </row>
    <row r="6" spans="1:13" x14ac:dyDescent="0.25">
      <c r="B6" s="32" t="s">
        <v>37</v>
      </c>
      <c r="C6" s="11">
        <v>156</v>
      </c>
      <c r="D6" s="12">
        <v>102688.5</v>
      </c>
      <c r="E6" s="13">
        <v>6.987236518200728E-3</v>
      </c>
      <c r="F6" s="11">
        <v>154.92499999999995</v>
      </c>
      <c r="G6" s="13">
        <v>1.9175191380601218E-2</v>
      </c>
      <c r="H6" s="11">
        <v>1045498.7999999998</v>
      </c>
      <c r="I6" s="13">
        <v>1.8615511322904836E-2</v>
      </c>
      <c r="J6" s="11">
        <v>8798050.9199999999</v>
      </c>
      <c r="K6" s="13">
        <v>1.2095954533144285E-2</v>
      </c>
      <c r="L6" s="12">
        <v>1010308.71</v>
      </c>
      <c r="M6" s="13">
        <v>1.1279604140520512E-2</v>
      </c>
    </row>
    <row r="7" spans="1:13" x14ac:dyDescent="0.25">
      <c r="B7" s="32" t="s">
        <v>69</v>
      </c>
      <c r="C7" s="11">
        <v>6</v>
      </c>
      <c r="D7" s="12">
        <v>142200</v>
      </c>
      <c r="E7" s="13">
        <v>9.6757186334218877E-3</v>
      </c>
      <c r="F7" s="11">
        <v>45.487000000000002</v>
      </c>
      <c r="G7" s="13">
        <v>5.6299624355617747E-3</v>
      </c>
      <c r="H7" s="11">
        <v>305961.66000000003</v>
      </c>
      <c r="I7" s="13">
        <v>5.4477659334518239E-3</v>
      </c>
      <c r="J7" s="11">
        <v>3059616.62</v>
      </c>
      <c r="K7" s="13">
        <v>4.2064979915315834E-3</v>
      </c>
      <c r="L7" s="12">
        <v>369410.18000000005</v>
      </c>
      <c r="M7" s="13">
        <v>4.1242845425715751E-3</v>
      </c>
    </row>
    <row r="8" spans="1:13" x14ac:dyDescent="0.25">
      <c r="B8" s="32" t="s">
        <v>12</v>
      </c>
      <c r="C8" s="11">
        <v>922</v>
      </c>
      <c r="D8" s="12">
        <v>4062953.6952884383</v>
      </c>
      <c r="E8" s="13">
        <v>0.27645567353187522</v>
      </c>
      <c r="F8" s="11">
        <v>894.64299999999866</v>
      </c>
      <c r="G8" s="13">
        <v>0.11073068092506178</v>
      </c>
      <c r="H8" s="11">
        <v>6987815.7699999837</v>
      </c>
      <c r="I8" s="13">
        <v>0.12442076795191702</v>
      </c>
      <c r="J8" s="11">
        <v>95945412.110000104</v>
      </c>
      <c r="K8" s="13">
        <v>0.13191005065771458</v>
      </c>
      <c r="L8" s="12">
        <v>12033868.336000018</v>
      </c>
      <c r="M8" s="13">
        <v>0.13435227249424039</v>
      </c>
    </row>
    <row r="9" spans="1:13" x14ac:dyDescent="0.25">
      <c r="B9" s="32" t="s">
        <v>22</v>
      </c>
      <c r="C9" s="11">
        <v>90</v>
      </c>
      <c r="D9" s="12">
        <v>1233452.0699999991</v>
      </c>
      <c r="E9" s="13">
        <v>8.3927814185174338E-2</v>
      </c>
      <c r="F9" s="11">
        <v>979.68300000000011</v>
      </c>
      <c r="G9" s="13">
        <v>0.12125614986168501</v>
      </c>
      <c r="H9" s="11">
        <v>6472843.8499999996</v>
      </c>
      <c r="I9" s="13">
        <v>0.11525149333607074</v>
      </c>
      <c r="J9" s="11">
        <v>85321527.010000005</v>
      </c>
      <c r="K9" s="13">
        <v>0.1173038575015888</v>
      </c>
      <c r="L9" s="12">
        <v>12290179.719999999</v>
      </c>
      <c r="M9" s="13">
        <v>0.13721386412421727</v>
      </c>
    </row>
    <row r="10" spans="1:13" x14ac:dyDescent="0.25">
      <c r="B10" s="32" t="s">
        <v>97</v>
      </c>
      <c r="C10" s="11">
        <v>3</v>
      </c>
      <c r="D10" s="12">
        <v>38250</v>
      </c>
      <c r="E10" s="13">
        <v>2.602645834939432E-3</v>
      </c>
      <c r="F10" s="11">
        <v>15.952000000000002</v>
      </c>
      <c r="G10" s="13">
        <v>1.9743918212254364E-3</v>
      </c>
      <c r="H10" s="11">
        <v>100032.6</v>
      </c>
      <c r="I10" s="13">
        <v>1.781119211193366E-3</v>
      </c>
      <c r="J10" s="11">
        <v>1522925.68</v>
      </c>
      <c r="K10" s="13">
        <v>2.0937864477190184E-3</v>
      </c>
      <c r="L10" s="12">
        <v>169629.93</v>
      </c>
      <c r="M10" s="13">
        <v>1.8938354602369058E-3</v>
      </c>
    </row>
    <row r="11" spans="1:13" x14ac:dyDescent="0.25">
      <c r="B11" s="32" t="s">
        <v>1</v>
      </c>
      <c r="C11" s="11">
        <v>6639</v>
      </c>
      <c r="D11" s="12">
        <v>4444570.6800000006</v>
      </c>
      <c r="E11" s="13">
        <v>0.30242204884695217</v>
      </c>
      <c r="F11" s="11">
        <v>1992.5440000000017</v>
      </c>
      <c r="G11" s="13">
        <v>0.24661876736658847</v>
      </c>
      <c r="H11" s="11">
        <v>16799440.140000187</v>
      </c>
      <c r="I11" s="13">
        <v>0.29912054240964747</v>
      </c>
      <c r="J11" s="11">
        <v>233829433.7499997</v>
      </c>
      <c r="K11" s="13">
        <v>0.32147918043089369</v>
      </c>
      <c r="L11" s="12">
        <v>27568489.519999973</v>
      </c>
      <c r="M11" s="13">
        <v>0.30778874363825692</v>
      </c>
    </row>
    <row r="12" spans="1:13" x14ac:dyDescent="0.25">
      <c r="B12" s="32" t="s">
        <v>26</v>
      </c>
      <c r="C12" s="11">
        <v>5302</v>
      </c>
      <c r="D12" s="12">
        <v>687650</v>
      </c>
      <c r="E12" s="13">
        <v>4.6789788454800009E-2</v>
      </c>
      <c r="F12" s="11">
        <v>1915.4739999999999</v>
      </c>
      <c r="G12" s="13">
        <v>0.2370797517157705</v>
      </c>
      <c r="H12" s="11">
        <v>10234437.660000006</v>
      </c>
      <c r="I12" s="13">
        <v>0.18222812894983123</v>
      </c>
      <c r="J12" s="11">
        <v>75849366.750000134</v>
      </c>
      <c r="K12" s="13">
        <v>0.10428110724958017</v>
      </c>
      <c r="L12" s="12">
        <v>9451278.9699999951</v>
      </c>
      <c r="M12" s="13">
        <v>0.10551892144256222</v>
      </c>
    </row>
    <row r="13" spans="1:13" x14ac:dyDescent="0.25">
      <c r="B13" s="32" t="s">
        <v>471</v>
      </c>
      <c r="C13" s="11">
        <v>2</v>
      </c>
      <c r="D13" s="12">
        <v>6500</v>
      </c>
      <c r="E13" s="13">
        <v>4.4227968436879233E-4</v>
      </c>
      <c r="F13" s="11">
        <v>0</v>
      </c>
      <c r="G13" s="13">
        <v>0</v>
      </c>
      <c r="H13" s="11">
        <v>0</v>
      </c>
      <c r="I13" s="13">
        <v>0</v>
      </c>
      <c r="J13" s="11">
        <v>0</v>
      </c>
      <c r="K13" s="13">
        <v>0</v>
      </c>
      <c r="L13" s="12">
        <v>0</v>
      </c>
      <c r="M13" s="13">
        <v>0</v>
      </c>
    </row>
    <row r="14" spans="1:13" x14ac:dyDescent="0.25">
      <c r="A14" s="8"/>
      <c r="B14" s="32" t="s">
        <v>5</v>
      </c>
      <c r="C14" s="11">
        <v>2420</v>
      </c>
      <c r="D14" s="12">
        <v>1653868.3599999994</v>
      </c>
      <c r="E14" s="13">
        <v>0.1125342117305126</v>
      </c>
      <c r="F14" s="11">
        <v>426.88399999999979</v>
      </c>
      <c r="G14" s="13">
        <v>5.2835774712387082E-2</v>
      </c>
      <c r="H14" s="11">
        <v>3471622.48</v>
      </c>
      <c r="I14" s="13">
        <v>6.1813583703100354E-2</v>
      </c>
      <c r="J14" s="11">
        <v>42886245.140000053</v>
      </c>
      <c r="K14" s="13">
        <v>5.8961931003545583E-2</v>
      </c>
      <c r="L14" s="12">
        <v>5554600.6000000127</v>
      </c>
      <c r="M14" s="13">
        <v>6.2014407385142571E-2</v>
      </c>
    </row>
    <row r="15" spans="1:13" x14ac:dyDescent="0.25">
      <c r="B15" s="32" t="s">
        <v>195</v>
      </c>
      <c r="C15" s="11">
        <v>16158</v>
      </c>
      <c r="D15" s="12">
        <v>14696582.795288451</v>
      </c>
      <c r="E15" s="13">
        <v>1</v>
      </c>
      <c r="F15" s="11">
        <v>8079.4500000000753</v>
      </c>
      <c r="G15" s="13">
        <v>1</v>
      </c>
      <c r="H15" s="11">
        <v>56162776.400001466</v>
      </c>
      <c r="I15" s="13">
        <v>1</v>
      </c>
      <c r="J15" s="11">
        <v>727354827.26000202</v>
      </c>
      <c r="K15" s="13">
        <v>1</v>
      </c>
      <c r="L15" s="12">
        <v>89569518.346002698</v>
      </c>
      <c r="M15" s="13">
        <v>1</v>
      </c>
    </row>
    <row r="16" spans="1:13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2:13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</sheetData>
  <hyperlinks>
    <hyperlink ref="A2" location="'Table Name &amp; Description'!A1" display="Return to List" xr:uid="{740FA576-1C32-44D6-9436-BB153724D9A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1" style="7" bestFit="1" customWidth="1"/>
    <col min="3" max="3" width="11.5703125" style="7" bestFit="1" customWidth="1"/>
    <col min="4" max="4" width="16.5703125" style="7" bestFit="1" customWidth="1"/>
    <col min="5" max="5" width="20" style="7" bestFit="1" customWidth="1"/>
    <col min="6" max="6" width="15.5703125" style="7" bestFit="1" customWidth="1"/>
    <col min="7" max="7" width="19" style="7" bestFit="1" customWidth="1"/>
    <col min="8" max="8" width="16.7109375" style="7" bestFit="1" customWidth="1"/>
    <col min="9" max="9" width="20.140625" style="7" bestFit="1" customWidth="1"/>
    <col min="10" max="10" width="24.5703125" style="7" bestFit="1" customWidth="1"/>
    <col min="11" max="11" width="28" style="7" bestFit="1" customWidth="1"/>
    <col min="12" max="12" width="19.5703125" style="7" bestFit="1" customWidth="1"/>
    <col min="13" max="13" width="23" style="7" bestFit="1" customWidth="1"/>
    <col min="14" max="16384" width="8.85546875" style="7"/>
  </cols>
  <sheetData>
    <row r="1" spans="1:13" ht="18.75" x14ac:dyDescent="0.3">
      <c r="A1" s="27" t="s">
        <v>244</v>
      </c>
    </row>
    <row r="2" spans="1:13" x14ac:dyDescent="0.25">
      <c r="A2" s="28" t="s">
        <v>415</v>
      </c>
    </row>
    <row r="3" spans="1:13" ht="18.75" x14ac:dyDescent="0.3">
      <c r="A3" s="27"/>
    </row>
    <row r="4" spans="1:13" x14ac:dyDescent="0.25">
      <c r="A4" s="8"/>
      <c r="C4" s="3" t="s">
        <v>206</v>
      </c>
      <c r="D4" s="3" t="s">
        <v>196</v>
      </c>
      <c r="E4" s="3" t="s">
        <v>197</v>
      </c>
      <c r="F4" s="3" t="s">
        <v>224</v>
      </c>
      <c r="G4" s="3" t="s">
        <v>225</v>
      </c>
      <c r="H4" s="3" t="s">
        <v>226</v>
      </c>
      <c r="I4" s="3" t="s">
        <v>227</v>
      </c>
      <c r="J4" s="3" t="s">
        <v>228</v>
      </c>
      <c r="K4" s="3" t="s">
        <v>229</v>
      </c>
      <c r="L4" s="3" t="s">
        <v>204</v>
      </c>
      <c r="M4" s="3" t="s">
        <v>205</v>
      </c>
    </row>
    <row r="5" spans="1:13" x14ac:dyDescent="0.25">
      <c r="B5" s="8" t="s">
        <v>8</v>
      </c>
      <c r="C5" s="2">
        <v>618</v>
      </c>
      <c r="D5" s="5">
        <v>2324449.4900000007</v>
      </c>
      <c r="E5" s="6">
        <v>0.15816258257975394</v>
      </c>
      <c r="F5" s="2">
        <v>2117.4699999999984</v>
      </c>
      <c r="G5" s="6">
        <v>0.22144749402527833</v>
      </c>
      <c r="H5" s="2">
        <v>13753603.410000008</v>
      </c>
      <c r="I5" s="6">
        <v>0.20639845758302403</v>
      </c>
      <c r="J5" s="2">
        <v>230611268.87999946</v>
      </c>
      <c r="K5" s="6">
        <v>0.25889632746115737</v>
      </c>
      <c r="L5" s="5">
        <v>21121752.379999962</v>
      </c>
      <c r="M5" s="6">
        <v>0.23581406677222108</v>
      </c>
    </row>
    <row r="6" spans="1:13" x14ac:dyDescent="0.25">
      <c r="B6" s="8" t="s">
        <v>37</v>
      </c>
      <c r="C6" s="2">
        <v>156</v>
      </c>
      <c r="D6" s="5">
        <v>102688.5</v>
      </c>
      <c r="E6" s="6">
        <v>6.987236518200728E-3</v>
      </c>
      <c r="F6" s="2">
        <v>149.58399999999997</v>
      </c>
      <c r="G6" s="6">
        <v>1.5643670014818273E-2</v>
      </c>
      <c r="H6" s="2">
        <v>1009176.35</v>
      </c>
      <c r="I6" s="6">
        <v>1.5144572361147201E-2</v>
      </c>
      <c r="J6" s="2">
        <v>8476057</v>
      </c>
      <c r="K6" s="6">
        <v>9.5156669459779113E-3</v>
      </c>
      <c r="L6" s="5">
        <v>1010308.71</v>
      </c>
      <c r="M6" s="6">
        <v>1.1279604140520512E-2</v>
      </c>
    </row>
    <row r="7" spans="1:13" x14ac:dyDescent="0.25">
      <c r="B7" s="8" t="s">
        <v>69</v>
      </c>
      <c r="C7" s="2">
        <v>6</v>
      </c>
      <c r="D7" s="5">
        <v>142200</v>
      </c>
      <c r="E7" s="6">
        <v>9.6757186334218877E-3</v>
      </c>
      <c r="F7" s="2">
        <v>43.758000000000003</v>
      </c>
      <c r="G7" s="6">
        <v>4.5762629192187543E-3</v>
      </c>
      <c r="H7" s="2">
        <v>294329.75</v>
      </c>
      <c r="I7" s="6">
        <v>4.4169665657675843E-3</v>
      </c>
      <c r="J7" s="2">
        <v>2943297.5</v>
      </c>
      <c r="K7" s="6">
        <v>3.3043004232899118E-3</v>
      </c>
      <c r="L7" s="5">
        <v>369410.18000000005</v>
      </c>
      <c r="M7" s="6">
        <v>4.1242845425715751E-3</v>
      </c>
    </row>
    <row r="8" spans="1:13" x14ac:dyDescent="0.25">
      <c r="B8" s="8" t="s">
        <v>12</v>
      </c>
      <c r="C8" s="2">
        <v>922</v>
      </c>
      <c r="D8" s="5">
        <v>4062953.6952884383</v>
      </c>
      <c r="E8" s="6">
        <v>0.27645567353187522</v>
      </c>
      <c r="F8" s="2">
        <v>939.49960738999835</v>
      </c>
      <c r="G8" s="6">
        <v>9.8253969923658022E-2</v>
      </c>
      <c r="H8" s="2">
        <v>7304741.5348695163</v>
      </c>
      <c r="I8" s="6">
        <v>0.10962126367141764</v>
      </c>
      <c r="J8" s="2">
        <v>100710143.59999976</v>
      </c>
      <c r="K8" s="6">
        <v>0.11306249882217716</v>
      </c>
      <c r="L8" s="5">
        <v>12033868.336000018</v>
      </c>
      <c r="M8" s="6">
        <v>0.13435227249424039</v>
      </c>
    </row>
    <row r="9" spans="1:13" x14ac:dyDescent="0.25">
      <c r="B9" s="8" t="s">
        <v>22</v>
      </c>
      <c r="C9" s="2">
        <v>90</v>
      </c>
      <c r="D9" s="5">
        <v>1233452.07</v>
      </c>
      <c r="E9" s="6">
        <v>8.3927814185174393E-2</v>
      </c>
      <c r="F9" s="2">
        <v>1253.3369999999995</v>
      </c>
      <c r="G9" s="6">
        <v>0.13107545222324773</v>
      </c>
      <c r="H9" s="2">
        <v>8281567.2800000003</v>
      </c>
      <c r="I9" s="6">
        <v>0.12428035490097346</v>
      </c>
      <c r="J9" s="2">
        <v>109268878.73999999</v>
      </c>
      <c r="K9" s="6">
        <v>0.12267098459227993</v>
      </c>
      <c r="L9" s="5">
        <v>12290179.719999997</v>
      </c>
      <c r="M9" s="6">
        <v>0.13721386412421724</v>
      </c>
    </row>
    <row r="10" spans="1:13" x14ac:dyDescent="0.25">
      <c r="B10" s="8" t="s">
        <v>97</v>
      </c>
      <c r="C10" s="2">
        <v>3</v>
      </c>
      <c r="D10" s="5">
        <v>38250</v>
      </c>
      <c r="E10" s="6">
        <v>2.602645834939432E-3</v>
      </c>
      <c r="F10" s="2">
        <v>23.61</v>
      </c>
      <c r="G10" s="6">
        <v>2.4691614681373645E-3</v>
      </c>
      <c r="H10" s="2">
        <v>148048.4</v>
      </c>
      <c r="I10" s="6">
        <v>2.221742222508549E-3</v>
      </c>
      <c r="J10" s="2">
        <v>2253932.2600000002</v>
      </c>
      <c r="K10" s="6">
        <v>2.5303827835224907E-3</v>
      </c>
      <c r="L10" s="5">
        <v>169629.93</v>
      </c>
      <c r="M10" s="6">
        <v>1.8938354602369058E-3</v>
      </c>
    </row>
    <row r="11" spans="1:13" x14ac:dyDescent="0.25">
      <c r="B11" s="8" t="s">
        <v>1</v>
      </c>
      <c r="C11" s="2">
        <v>6639</v>
      </c>
      <c r="D11" s="5">
        <v>4444570.6800000006</v>
      </c>
      <c r="E11" s="6">
        <v>0.30242204884695217</v>
      </c>
      <c r="F11" s="2">
        <v>2748.0910000000022</v>
      </c>
      <c r="G11" s="6">
        <v>0.28739857721876677</v>
      </c>
      <c r="H11" s="2">
        <v>22513733.10999985</v>
      </c>
      <c r="I11" s="6">
        <v>0.33786053369557101</v>
      </c>
      <c r="J11" s="2">
        <v>322029540.3900016</v>
      </c>
      <c r="K11" s="6">
        <v>0.36152728245192273</v>
      </c>
      <c r="L11" s="5">
        <v>27568489.519999973</v>
      </c>
      <c r="M11" s="6">
        <v>0.30778874363825692</v>
      </c>
    </row>
    <row r="12" spans="1:13" x14ac:dyDescent="0.25">
      <c r="B12" s="8" t="s">
        <v>26</v>
      </c>
      <c r="C12" s="2">
        <v>5302</v>
      </c>
      <c r="D12" s="5">
        <v>687650</v>
      </c>
      <c r="E12" s="6">
        <v>4.6789788454800009E-2</v>
      </c>
      <c r="F12" s="2">
        <v>1879.175</v>
      </c>
      <c r="G12" s="6">
        <v>0.19652632367162354</v>
      </c>
      <c r="H12" s="2">
        <v>10015673</v>
      </c>
      <c r="I12" s="6">
        <v>0.15030384381687925</v>
      </c>
      <c r="J12" s="2">
        <v>73501597</v>
      </c>
      <c r="K12" s="6">
        <v>8.2516754789342395E-2</v>
      </c>
      <c r="L12" s="5">
        <v>9451278.9699999951</v>
      </c>
      <c r="M12" s="6">
        <v>0.10551892144256222</v>
      </c>
    </row>
    <row r="13" spans="1:13" x14ac:dyDescent="0.25">
      <c r="B13" s="8" t="s">
        <v>471</v>
      </c>
      <c r="C13" s="2">
        <v>2</v>
      </c>
      <c r="D13" s="5">
        <v>6500</v>
      </c>
      <c r="E13" s="6">
        <v>4.4227968436879233E-4</v>
      </c>
      <c r="F13" s="2">
        <v>0</v>
      </c>
      <c r="G13" s="6">
        <v>0</v>
      </c>
      <c r="H13" s="2">
        <v>0</v>
      </c>
      <c r="I13" s="6">
        <v>0</v>
      </c>
      <c r="J13" s="2">
        <v>0</v>
      </c>
      <c r="K13" s="6">
        <v>0</v>
      </c>
      <c r="L13" s="5">
        <v>0</v>
      </c>
      <c r="M13" s="6">
        <v>0</v>
      </c>
    </row>
    <row r="14" spans="1:13" x14ac:dyDescent="0.25">
      <c r="A14" s="8"/>
      <c r="B14" s="8" t="s">
        <v>5</v>
      </c>
      <c r="C14" s="2">
        <v>2420</v>
      </c>
      <c r="D14" s="5">
        <v>1653868.3599999994</v>
      </c>
      <c r="E14" s="6">
        <v>0.1125342117305126</v>
      </c>
      <c r="F14" s="2">
        <v>407.4260000000009</v>
      </c>
      <c r="G14" s="6">
        <v>4.2609088535253539E-2</v>
      </c>
      <c r="H14" s="2">
        <v>3315300.5699999873</v>
      </c>
      <c r="I14" s="6">
        <v>4.9752265182708026E-2</v>
      </c>
      <c r="J14" s="2">
        <v>40952832.660000063</v>
      </c>
      <c r="K14" s="6">
        <v>4.5975801730324284E-2</v>
      </c>
      <c r="L14" s="5">
        <v>5554600.6000000127</v>
      </c>
      <c r="M14" s="6">
        <v>6.2014407385142571E-2</v>
      </c>
    </row>
    <row r="15" spans="1:13" x14ac:dyDescent="0.25">
      <c r="B15" s="8" t="s">
        <v>195</v>
      </c>
      <c r="C15" s="2">
        <v>16158</v>
      </c>
      <c r="D15" s="5">
        <v>14696582.795288451</v>
      </c>
      <c r="E15" s="6">
        <v>1</v>
      </c>
      <c r="F15" s="2">
        <v>9561.9506073899774</v>
      </c>
      <c r="G15" s="6">
        <v>1</v>
      </c>
      <c r="H15" s="2">
        <v>66636173.404869579</v>
      </c>
      <c r="I15" s="6">
        <v>1</v>
      </c>
      <c r="J15" s="2">
        <v>890747548.03000605</v>
      </c>
      <c r="K15" s="6">
        <v>1</v>
      </c>
      <c r="L15" s="5">
        <v>89569518.346002698</v>
      </c>
      <c r="M15" s="6">
        <v>1</v>
      </c>
    </row>
  </sheetData>
  <hyperlinks>
    <hyperlink ref="A2" location="'Table Name &amp; Description'!A1" display="Return to List" xr:uid="{2DD155EB-4441-4897-A628-DB9C13C74A76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1" style="7" bestFit="1" customWidth="1"/>
    <col min="3" max="3" width="11.5703125" style="7" bestFit="1" customWidth="1"/>
    <col min="4" max="4" width="16.5703125" style="7" bestFit="1" customWidth="1"/>
    <col min="5" max="5" width="20" style="7" bestFit="1" customWidth="1"/>
    <col min="6" max="6" width="13.42578125" style="7" bestFit="1" customWidth="1"/>
    <col min="7" max="7" width="16.85546875" style="7" bestFit="1" customWidth="1"/>
    <col min="8" max="8" width="14.5703125" style="7" bestFit="1" customWidth="1"/>
    <col min="9" max="9" width="18" style="7" bestFit="1" customWidth="1"/>
    <col min="10" max="10" width="22.42578125" style="7" bestFit="1" customWidth="1"/>
    <col min="11" max="11" width="26" style="7" bestFit="1" customWidth="1"/>
    <col min="12" max="12" width="19.5703125" style="7" bestFit="1" customWidth="1"/>
    <col min="13" max="13" width="23" style="7" bestFit="1" customWidth="1"/>
    <col min="14" max="16384" width="8.85546875" style="7"/>
  </cols>
  <sheetData>
    <row r="1" spans="1:13" ht="18.75" x14ac:dyDescent="0.3">
      <c r="A1" s="27" t="s">
        <v>246</v>
      </c>
    </row>
    <row r="2" spans="1:13" x14ac:dyDescent="0.25">
      <c r="A2" s="28" t="s">
        <v>415</v>
      </c>
    </row>
    <row r="3" spans="1:13" ht="18.75" x14ac:dyDescent="0.3">
      <c r="A3" s="27"/>
    </row>
    <row r="4" spans="1:13" x14ac:dyDescent="0.25">
      <c r="A4" s="8"/>
      <c r="C4" s="3" t="s">
        <v>206</v>
      </c>
      <c r="D4" s="3" t="s">
        <v>196</v>
      </c>
      <c r="E4" s="3" t="s">
        <v>197</v>
      </c>
      <c r="F4" s="3" t="s">
        <v>218</v>
      </c>
      <c r="G4" s="3" t="s">
        <v>219</v>
      </c>
      <c r="H4" s="3" t="s">
        <v>220</v>
      </c>
      <c r="I4" s="3" t="s">
        <v>221</v>
      </c>
      <c r="J4" s="3" t="s">
        <v>222</v>
      </c>
      <c r="K4" s="3" t="s">
        <v>223</v>
      </c>
      <c r="L4" s="3" t="s">
        <v>204</v>
      </c>
      <c r="M4" s="3" t="s">
        <v>205</v>
      </c>
    </row>
    <row r="5" spans="1:13" x14ac:dyDescent="0.25">
      <c r="B5" s="8" t="s">
        <v>8</v>
      </c>
      <c r="C5" s="2">
        <v>618</v>
      </c>
      <c r="D5" s="5">
        <v>2324449.4900000007</v>
      </c>
      <c r="E5" s="6">
        <v>0.15816258257975394</v>
      </c>
      <c r="F5" s="2">
        <v>2204.9910000000004</v>
      </c>
      <c r="G5" s="6">
        <v>0.22143190403895471</v>
      </c>
      <c r="H5" s="2">
        <v>14326831.050000001</v>
      </c>
      <c r="I5" s="6">
        <v>0.20639591960490447</v>
      </c>
      <c r="J5" s="2">
        <v>240189665.10000026</v>
      </c>
      <c r="K5" s="6">
        <v>0.25887710918380402</v>
      </c>
      <c r="L5" s="5">
        <v>21121752.379999962</v>
      </c>
      <c r="M5" s="6">
        <v>0.23581406677222108</v>
      </c>
    </row>
    <row r="6" spans="1:13" x14ac:dyDescent="0.25">
      <c r="B6" s="8" t="s">
        <v>37</v>
      </c>
      <c r="C6" s="2">
        <v>156</v>
      </c>
      <c r="D6" s="5">
        <v>102688.5</v>
      </c>
      <c r="E6" s="6">
        <v>6.987236518200728E-3</v>
      </c>
      <c r="F6" s="2">
        <v>155.51899999999998</v>
      </c>
      <c r="G6" s="6">
        <v>1.5617691085466645E-2</v>
      </c>
      <c r="H6" s="2">
        <v>1049760.75</v>
      </c>
      <c r="I6" s="6">
        <v>1.5123116522085615E-2</v>
      </c>
      <c r="J6" s="2">
        <v>8814380.2299999986</v>
      </c>
      <c r="K6" s="6">
        <v>9.5001642649331069E-3</v>
      </c>
      <c r="L6" s="5">
        <v>1010308.71</v>
      </c>
      <c r="M6" s="6">
        <v>1.1279604140520512E-2</v>
      </c>
    </row>
    <row r="7" spans="1:13" x14ac:dyDescent="0.25">
      <c r="B7" s="8" t="s">
        <v>69</v>
      </c>
      <c r="C7" s="2">
        <v>6</v>
      </c>
      <c r="D7" s="5">
        <v>142200</v>
      </c>
      <c r="E7" s="6">
        <v>9.6757186334218877E-3</v>
      </c>
      <c r="F7" s="2">
        <v>45.487000000000002</v>
      </c>
      <c r="G7" s="6">
        <v>4.5679429163293329E-3</v>
      </c>
      <c r="H7" s="2">
        <v>305961.65999999997</v>
      </c>
      <c r="I7" s="6">
        <v>4.4077603734667551E-3</v>
      </c>
      <c r="J7" s="2">
        <v>3059616.62</v>
      </c>
      <c r="K7" s="6">
        <v>3.2976635587819909E-3</v>
      </c>
      <c r="L7" s="5">
        <v>369410.18000000005</v>
      </c>
      <c r="M7" s="6">
        <v>4.1242845425715751E-3</v>
      </c>
    </row>
    <row r="8" spans="1:13" x14ac:dyDescent="0.25">
      <c r="B8" s="8" t="s">
        <v>12</v>
      </c>
      <c r="C8" s="2">
        <v>922</v>
      </c>
      <c r="D8" s="5">
        <v>4062953.6952884383</v>
      </c>
      <c r="E8" s="6">
        <v>0.27645567353187522</v>
      </c>
      <c r="F8" s="2">
        <v>979.79199999999912</v>
      </c>
      <c r="G8" s="6">
        <v>9.8393693272278787E-2</v>
      </c>
      <c r="H8" s="2">
        <v>7623112.8499999996</v>
      </c>
      <c r="I8" s="6">
        <v>0.10982047470488696</v>
      </c>
      <c r="J8" s="2">
        <v>105140633.30999997</v>
      </c>
      <c r="K8" s="6">
        <v>0.1133208758075209</v>
      </c>
      <c r="L8" s="5">
        <v>12033868.336000018</v>
      </c>
      <c r="M8" s="6">
        <v>0.13435227249424039</v>
      </c>
    </row>
    <row r="9" spans="1:13" x14ac:dyDescent="0.25">
      <c r="B9" s="8" t="s">
        <v>22</v>
      </c>
      <c r="C9" s="2">
        <v>90</v>
      </c>
      <c r="D9" s="5">
        <v>1233452.07</v>
      </c>
      <c r="E9" s="6">
        <v>8.3927814185174393E-2</v>
      </c>
      <c r="F9" s="2">
        <v>1306.2440000000004</v>
      </c>
      <c r="G9" s="6">
        <v>0.1311769962142523</v>
      </c>
      <c r="H9" s="2">
        <v>8630458.4399999995</v>
      </c>
      <c r="I9" s="6">
        <v>0.12433254779923639</v>
      </c>
      <c r="J9" s="2">
        <v>113762036.09</v>
      </c>
      <c r="K9" s="6">
        <v>0.12261304842396716</v>
      </c>
      <c r="L9" s="5">
        <v>12290179.719999997</v>
      </c>
      <c r="M9" s="6">
        <v>0.13721386412421724</v>
      </c>
    </row>
    <row r="10" spans="1:13" x14ac:dyDescent="0.25">
      <c r="B10" s="8" t="s">
        <v>97</v>
      </c>
      <c r="C10" s="2">
        <v>3</v>
      </c>
      <c r="D10" s="5">
        <v>38250</v>
      </c>
      <c r="E10" s="6">
        <v>2.602645834939432E-3</v>
      </c>
      <c r="F10" s="2">
        <v>24.542999999999999</v>
      </c>
      <c r="G10" s="6">
        <v>2.4646827224365378E-3</v>
      </c>
      <c r="H10" s="2">
        <v>153896.32000000001</v>
      </c>
      <c r="I10" s="6">
        <v>2.2170689651715165E-3</v>
      </c>
      <c r="J10" s="2">
        <v>2342962.58</v>
      </c>
      <c r="K10" s="6">
        <v>2.5252517812691957E-3</v>
      </c>
      <c r="L10" s="5">
        <v>169629.93</v>
      </c>
      <c r="M10" s="6">
        <v>1.8938354602369058E-3</v>
      </c>
    </row>
    <row r="11" spans="1:13" x14ac:dyDescent="0.25">
      <c r="B11" s="8" t="s">
        <v>1</v>
      </c>
      <c r="C11" s="2">
        <v>6639</v>
      </c>
      <c r="D11" s="5">
        <v>4444570.6800000006</v>
      </c>
      <c r="E11" s="6">
        <v>0.30242204884695217</v>
      </c>
      <c r="F11" s="2">
        <v>2859.1900000000151</v>
      </c>
      <c r="G11" s="6">
        <v>0.28712855776243174</v>
      </c>
      <c r="H11" s="2">
        <v>23437278.710000001</v>
      </c>
      <c r="I11" s="6">
        <v>0.33764331243278667</v>
      </c>
      <c r="J11" s="2">
        <v>335199544.58999574</v>
      </c>
      <c r="K11" s="6">
        <v>0.36127902949969859</v>
      </c>
      <c r="L11" s="5">
        <v>27568489.519999973</v>
      </c>
      <c r="M11" s="6">
        <v>0.30778874363825692</v>
      </c>
    </row>
    <row r="12" spans="1:13" x14ac:dyDescent="0.25">
      <c r="B12" s="8" t="s">
        <v>26</v>
      </c>
      <c r="C12" s="2">
        <v>5302</v>
      </c>
      <c r="D12" s="5">
        <v>687650</v>
      </c>
      <c r="E12" s="6">
        <v>4.6789788454800009E-2</v>
      </c>
      <c r="F12" s="2">
        <v>1955.2239999999965</v>
      </c>
      <c r="G12" s="6">
        <v>0.19634954208097011</v>
      </c>
      <c r="H12" s="2">
        <v>10415391.15</v>
      </c>
      <c r="I12" s="6">
        <v>0.15004673587248266</v>
      </c>
      <c r="J12" s="2">
        <v>76418371.370000422</v>
      </c>
      <c r="K12" s="6">
        <v>8.2363939599831112E-2</v>
      </c>
      <c r="L12" s="5">
        <v>9451278.9699999951</v>
      </c>
      <c r="M12" s="6">
        <v>0.10551892144256222</v>
      </c>
    </row>
    <row r="13" spans="1:13" x14ac:dyDescent="0.25">
      <c r="B13" s="8" t="s">
        <v>471</v>
      </c>
      <c r="C13" s="2">
        <v>2</v>
      </c>
      <c r="D13" s="5">
        <v>6500</v>
      </c>
      <c r="E13" s="6">
        <v>4.4227968436879233E-4</v>
      </c>
      <c r="F13" s="2">
        <v>0</v>
      </c>
      <c r="G13" s="6">
        <v>0</v>
      </c>
      <c r="H13" s="2">
        <v>0</v>
      </c>
      <c r="I13" s="6">
        <v>0</v>
      </c>
      <c r="J13" s="2">
        <v>0</v>
      </c>
      <c r="K13" s="6">
        <v>0</v>
      </c>
      <c r="L13" s="5">
        <v>0</v>
      </c>
      <c r="M13" s="6">
        <v>0</v>
      </c>
    </row>
    <row r="14" spans="1:13" x14ac:dyDescent="0.25">
      <c r="A14" s="8"/>
      <c r="B14" s="8" t="s">
        <v>5</v>
      </c>
      <c r="C14" s="2">
        <v>2420</v>
      </c>
      <c r="D14" s="5">
        <v>1653868.3599999994</v>
      </c>
      <c r="E14" s="6">
        <v>0.1125342117305126</v>
      </c>
      <c r="F14" s="2">
        <v>426.88399999999979</v>
      </c>
      <c r="G14" s="6">
        <v>4.286898990688174E-2</v>
      </c>
      <c r="H14" s="2">
        <v>3471622.48</v>
      </c>
      <c r="I14" s="6">
        <v>5.0013063724979087E-2</v>
      </c>
      <c r="J14" s="2">
        <v>42886245.140000053</v>
      </c>
      <c r="K14" s="6">
        <v>4.6222917880204689E-2</v>
      </c>
      <c r="L14" s="5">
        <v>5554600.6000000127</v>
      </c>
      <c r="M14" s="6">
        <v>6.2014407385142571E-2</v>
      </c>
    </row>
    <row r="15" spans="1:13" x14ac:dyDescent="0.25">
      <c r="B15" s="8" t="s">
        <v>195</v>
      </c>
      <c r="C15" s="2">
        <v>16158</v>
      </c>
      <c r="D15" s="5">
        <v>14696582.795288451</v>
      </c>
      <c r="E15" s="6">
        <v>1</v>
      </c>
      <c r="F15" s="2">
        <v>9957.8739999999925</v>
      </c>
      <c r="G15" s="6">
        <v>1</v>
      </c>
      <c r="H15" s="2">
        <v>69414313.409999996</v>
      </c>
      <c r="I15" s="6">
        <v>1</v>
      </c>
      <c r="J15" s="2">
        <v>927813455.0299865</v>
      </c>
      <c r="K15" s="6">
        <v>1</v>
      </c>
      <c r="L15" s="5">
        <v>89569518.346002698</v>
      </c>
      <c r="M15" s="6">
        <v>1</v>
      </c>
    </row>
  </sheetData>
  <hyperlinks>
    <hyperlink ref="A2" location="'Table Name &amp; Description'!A1" display="Return to List" xr:uid="{EAF14546-D0E9-4E78-82AF-2CFE5D187FE6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N158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56.7109375" style="7" bestFit="1" customWidth="1"/>
    <col min="3" max="3" width="11.5703125" style="7" bestFit="1" customWidth="1"/>
    <col min="4" max="4" width="15" style="7" bestFit="1" customWidth="1"/>
    <col min="5" max="5" width="16.5703125" style="7" bestFit="1" customWidth="1"/>
    <col min="6" max="6" width="20" style="7" bestFit="1" customWidth="1"/>
    <col min="7" max="7" width="14.42578125" style="7" bestFit="1" customWidth="1"/>
    <col min="8" max="8" width="17.85546875" style="7" bestFit="1" customWidth="1"/>
    <col min="9" max="9" width="15.5703125" style="7" bestFit="1" customWidth="1"/>
    <col min="10" max="10" width="19" style="7" bestFit="1" customWidth="1"/>
    <col min="11" max="11" width="23.42578125" style="7" bestFit="1" customWidth="1"/>
    <col min="12" max="12" width="26.85546875" style="7" bestFit="1" customWidth="1"/>
    <col min="13" max="13" width="19.5703125" style="7" bestFit="1" customWidth="1"/>
    <col min="14" max="14" width="23" style="7" bestFit="1" customWidth="1"/>
    <col min="15" max="16384" width="8.85546875" style="7"/>
  </cols>
  <sheetData>
    <row r="1" spans="1:14" ht="18.75" x14ac:dyDescent="0.3">
      <c r="A1" s="27" t="s">
        <v>248</v>
      </c>
    </row>
    <row r="2" spans="1:14" x14ac:dyDescent="0.25">
      <c r="A2" s="28" t="s">
        <v>415</v>
      </c>
    </row>
    <row r="3" spans="1:14" ht="18.75" x14ac:dyDescent="0.3">
      <c r="A3" s="27"/>
    </row>
    <row r="4" spans="1:14" x14ac:dyDescent="0.25">
      <c r="A4" s="8"/>
      <c r="C4" s="3" t="s">
        <v>206</v>
      </c>
      <c r="D4" s="3" t="s">
        <v>207</v>
      </c>
      <c r="E4" s="3" t="s">
        <v>196</v>
      </c>
      <c r="F4" s="3" t="s">
        <v>197</v>
      </c>
      <c r="G4" s="3" t="s">
        <v>198</v>
      </c>
      <c r="H4" s="3" t="s">
        <v>199</v>
      </c>
      <c r="I4" s="3" t="s">
        <v>200</v>
      </c>
      <c r="J4" s="3" t="s">
        <v>201</v>
      </c>
      <c r="K4" s="3" t="s">
        <v>202</v>
      </c>
      <c r="L4" s="3" t="s">
        <v>203</v>
      </c>
      <c r="M4" s="3" t="s">
        <v>204</v>
      </c>
      <c r="N4" s="3" t="s">
        <v>205</v>
      </c>
    </row>
    <row r="5" spans="1:14" x14ac:dyDescent="0.25">
      <c r="B5" s="8" t="s">
        <v>413</v>
      </c>
      <c r="C5" s="2">
        <v>1</v>
      </c>
      <c r="D5" s="6">
        <v>6.1888847629657138E-5</v>
      </c>
      <c r="E5" s="5"/>
      <c r="F5" s="6">
        <v>0</v>
      </c>
      <c r="G5" s="2">
        <v>1461.0170000000001</v>
      </c>
      <c r="H5" s="6">
        <v>0.18083124470106091</v>
      </c>
      <c r="I5" s="2">
        <v>8153665.4400000004</v>
      </c>
      <c r="J5" s="6">
        <v>0.14517917315782464</v>
      </c>
      <c r="K5" s="2">
        <v>69306156.269999996</v>
      </c>
      <c r="L5" s="6">
        <v>9.5285208363958041E-2</v>
      </c>
      <c r="M5" s="5">
        <v>8473049.3900000006</v>
      </c>
      <c r="N5" s="6">
        <v>9.4597465147339771E-2</v>
      </c>
    </row>
    <row r="6" spans="1:14" x14ac:dyDescent="0.25">
      <c r="B6" s="8" t="s">
        <v>377</v>
      </c>
      <c r="C6" s="2">
        <v>2085</v>
      </c>
      <c r="D6" s="6">
        <v>0.12903824730783514</v>
      </c>
      <c r="E6" s="5">
        <v>863150</v>
      </c>
      <c r="F6" s="6">
        <v>5.87313399327574E-2</v>
      </c>
      <c r="G6" s="2">
        <v>331.31200000000246</v>
      </c>
      <c r="H6" s="6">
        <v>4.1006751697207036E-2</v>
      </c>
      <c r="I6" s="2">
        <v>4833164.3000000594</v>
      </c>
      <c r="J6" s="6">
        <v>8.6056363481345502E-2</v>
      </c>
      <c r="K6" s="2">
        <v>72497429.289999962</v>
      </c>
      <c r="L6" s="6">
        <v>9.9672713472051866E-2</v>
      </c>
      <c r="M6" s="5">
        <v>7601756.85999991</v>
      </c>
      <c r="N6" s="6">
        <v>8.4869908874966732E-2</v>
      </c>
    </row>
    <row r="7" spans="1:14" x14ac:dyDescent="0.25">
      <c r="B7" s="8" t="s">
        <v>481</v>
      </c>
      <c r="C7" s="2">
        <v>120</v>
      </c>
      <c r="D7" s="6">
        <v>7.4266617155588563E-3</v>
      </c>
      <c r="E7" s="5">
        <v>978744.10000000009</v>
      </c>
      <c r="F7" s="6">
        <v>6.6596712557818113E-2</v>
      </c>
      <c r="G7" s="2">
        <v>683.01900000000001</v>
      </c>
      <c r="H7" s="6">
        <v>8.4537808885505036E-2</v>
      </c>
      <c r="I7" s="2">
        <v>4597082.709999999</v>
      </c>
      <c r="J7" s="6">
        <v>8.1852839276654404E-2</v>
      </c>
      <c r="K7" s="2">
        <v>60827006.170000017</v>
      </c>
      <c r="L7" s="6">
        <v>8.3627692964023795E-2</v>
      </c>
      <c r="M7" s="5">
        <v>9568668.049999997</v>
      </c>
      <c r="N7" s="6">
        <v>0.10682951328415877</v>
      </c>
    </row>
    <row r="8" spans="1:14" x14ac:dyDescent="0.25">
      <c r="B8" s="8" t="s">
        <v>111</v>
      </c>
      <c r="C8" s="2">
        <v>444</v>
      </c>
      <c r="D8" s="6">
        <v>2.7478648347567768E-2</v>
      </c>
      <c r="E8" s="5">
        <v>907466.79068099475</v>
      </c>
      <c r="F8" s="6">
        <v>6.1746788578084813E-2</v>
      </c>
      <c r="G8" s="2">
        <v>550.05200000000173</v>
      </c>
      <c r="H8" s="6">
        <v>6.8080376758318531E-2</v>
      </c>
      <c r="I8" s="2">
        <v>3560912.9200000078</v>
      </c>
      <c r="J8" s="6">
        <v>6.3403434592309696E-2</v>
      </c>
      <c r="K8" s="2">
        <v>59730575.300000042</v>
      </c>
      <c r="L8" s="6">
        <v>8.212027068687977E-2</v>
      </c>
      <c r="M8" s="5">
        <v>6736039.4599999748</v>
      </c>
      <c r="N8" s="6">
        <v>7.5204596210721841E-2</v>
      </c>
    </row>
    <row r="9" spans="1:14" x14ac:dyDescent="0.25">
      <c r="B9" s="8" t="s">
        <v>117</v>
      </c>
      <c r="C9" s="2">
        <v>70</v>
      </c>
      <c r="D9" s="6">
        <v>4.3322193340759995E-3</v>
      </c>
      <c r="E9" s="5">
        <v>259955</v>
      </c>
      <c r="F9" s="6">
        <v>1.7688125438475293E-2</v>
      </c>
      <c r="G9" s="2">
        <v>218.50899999999993</v>
      </c>
      <c r="H9" s="6">
        <v>2.7045034006027376E-2</v>
      </c>
      <c r="I9" s="2">
        <v>2486578.4700000007</v>
      </c>
      <c r="J9" s="6">
        <v>4.4274493345737367E-2</v>
      </c>
      <c r="K9" s="2">
        <v>22379207.139999986</v>
      </c>
      <c r="L9" s="6">
        <v>3.0767936502606397E-2</v>
      </c>
      <c r="M9" s="5">
        <v>2783540.0400000024</v>
      </c>
      <c r="N9" s="6">
        <v>3.1076867347296904E-2</v>
      </c>
    </row>
    <row r="10" spans="1:14" x14ac:dyDescent="0.25">
      <c r="B10" s="8" t="s">
        <v>121</v>
      </c>
      <c r="C10" s="2">
        <v>302</v>
      </c>
      <c r="D10" s="6">
        <v>1.8690431984156455E-2</v>
      </c>
      <c r="E10" s="5">
        <v>351259.62</v>
      </c>
      <c r="F10" s="6">
        <v>2.390076828693876E-2</v>
      </c>
      <c r="G10" s="2">
        <v>375.84900000000488</v>
      </c>
      <c r="H10" s="6">
        <v>4.6519131871600339E-2</v>
      </c>
      <c r="I10" s="2">
        <v>2409034.8699999894</v>
      </c>
      <c r="J10" s="6">
        <v>4.2893799495281479E-2</v>
      </c>
      <c r="K10" s="2">
        <v>43362689.759999931</v>
      </c>
      <c r="L10" s="6">
        <v>5.9616968410521595E-2</v>
      </c>
      <c r="M10" s="5">
        <v>5312030.3900000919</v>
      </c>
      <c r="N10" s="6">
        <v>5.9306229262950559E-2</v>
      </c>
    </row>
    <row r="11" spans="1:14" x14ac:dyDescent="0.25">
      <c r="B11" s="8" t="s">
        <v>116</v>
      </c>
      <c r="C11" s="2">
        <v>3359</v>
      </c>
      <c r="D11" s="6">
        <v>0.20788463918801831</v>
      </c>
      <c r="E11" s="5">
        <v>759000</v>
      </c>
      <c r="F11" s="6">
        <v>5.1644658528602061E-2</v>
      </c>
      <c r="G11" s="2">
        <v>272.66399999999055</v>
      </c>
      <c r="H11" s="6">
        <v>3.374784174665206E-2</v>
      </c>
      <c r="I11" s="2">
        <v>2387670.4300001073</v>
      </c>
      <c r="J11" s="6">
        <v>4.2513397361175417E-2</v>
      </c>
      <c r="K11" s="2">
        <v>20003332.439999666</v>
      </c>
      <c r="L11" s="6">
        <v>2.7501477532435797E-2</v>
      </c>
      <c r="M11" s="5">
        <v>2562119.7399998684</v>
      </c>
      <c r="N11" s="6">
        <v>2.8604817657972931E-2</v>
      </c>
    </row>
    <row r="12" spans="1:14" x14ac:dyDescent="0.25">
      <c r="B12" s="8" t="s">
        <v>33</v>
      </c>
      <c r="C12" s="2">
        <v>4713</v>
      </c>
      <c r="D12" s="6">
        <v>0.29168213887857408</v>
      </c>
      <c r="E12" s="5">
        <v>550560</v>
      </c>
      <c r="F12" s="6">
        <v>3.7461769696320354E-2</v>
      </c>
      <c r="G12" s="2">
        <v>527.99000000000069</v>
      </c>
      <c r="H12" s="6">
        <v>6.5349745341575949E-2</v>
      </c>
      <c r="I12" s="2">
        <v>2334829.5200000047</v>
      </c>
      <c r="J12" s="6">
        <v>4.1572544479833509E-2</v>
      </c>
      <c r="K12" s="2">
        <v>7004531.1300002513</v>
      </c>
      <c r="L12" s="6">
        <v>9.6301431811304863E-3</v>
      </c>
      <c r="M12" s="5">
        <v>1080291.8799999929</v>
      </c>
      <c r="N12" s="6">
        <v>1.2060932111155023E-2</v>
      </c>
    </row>
    <row r="13" spans="1:14" x14ac:dyDescent="0.25">
      <c r="B13" s="8" t="s">
        <v>381</v>
      </c>
      <c r="C13" s="2">
        <v>1197</v>
      </c>
      <c r="D13" s="6">
        <v>7.4080950612699592E-2</v>
      </c>
      <c r="E13" s="5">
        <v>1330500</v>
      </c>
      <c r="F13" s="6">
        <v>9.0531249238873568E-2</v>
      </c>
      <c r="G13" s="2">
        <v>304.2540000000003</v>
      </c>
      <c r="H13" s="6">
        <v>3.7657761357517833E-2</v>
      </c>
      <c r="I13" s="2">
        <v>2044875.3400000532</v>
      </c>
      <c r="J13" s="6">
        <v>3.6409797931570911E-2</v>
      </c>
      <c r="K13" s="2">
        <v>36807730.730000243</v>
      </c>
      <c r="L13" s="6">
        <v>5.0604917092057548E-2</v>
      </c>
      <c r="M13" s="5">
        <v>4346709.3000000669</v>
      </c>
      <c r="N13" s="6">
        <v>4.852888996465226E-2</v>
      </c>
    </row>
    <row r="14" spans="1:14" x14ac:dyDescent="0.25">
      <c r="A14" s="8"/>
      <c r="B14" s="8" t="s">
        <v>45</v>
      </c>
      <c r="C14" s="2">
        <v>358</v>
      </c>
      <c r="D14" s="6">
        <v>2.2156207451417255E-2</v>
      </c>
      <c r="E14" s="5">
        <v>877400.70430123829</v>
      </c>
      <c r="F14" s="6">
        <v>5.9701001009739657E-2</v>
      </c>
      <c r="G14" s="2">
        <v>301.8809999999998</v>
      </c>
      <c r="H14" s="6">
        <v>3.7364053246198313E-2</v>
      </c>
      <c r="I14" s="2">
        <v>1986662.7599999984</v>
      </c>
      <c r="J14" s="6">
        <v>3.5373300384059121E-2</v>
      </c>
      <c r="K14" s="2">
        <v>27813277.989999983</v>
      </c>
      <c r="L14" s="6">
        <v>3.8238940538519013E-2</v>
      </c>
      <c r="M14" s="5">
        <v>3380520.6799999969</v>
      </c>
      <c r="N14" s="6">
        <v>3.7741865116894008E-2</v>
      </c>
    </row>
    <row r="15" spans="1:14" x14ac:dyDescent="0.25">
      <c r="B15" s="8" t="s">
        <v>482</v>
      </c>
      <c r="C15" s="2">
        <v>5</v>
      </c>
      <c r="D15" s="6">
        <v>3.0944423814828568E-4</v>
      </c>
      <c r="E15" s="5">
        <v>375646.99</v>
      </c>
      <c r="F15" s="6">
        <v>2.5560158795582599E-2</v>
      </c>
      <c r="G15" s="2">
        <v>297.62899999999996</v>
      </c>
      <c r="H15" s="6">
        <v>3.6837779799367185E-2</v>
      </c>
      <c r="I15" s="2">
        <v>1874459.2500000002</v>
      </c>
      <c r="J15" s="6">
        <v>3.3375473403411578E-2</v>
      </c>
      <c r="K15" s="2">
        <v>22355507.220000003</v>
      </c>
      <c r="L15" s="6">
        <v>3.0735352790899603E-2</v>
      </c>
      <c r="M15" s="5">
        <v>2559750.7000000002</v>
      </c>
      <c r="N15" s="6">
        <v>2.8578368481471651E-2</v>
      </c>
    </row>
    <row r="16" spans="1:14" x14ac:dyDescent="0.25">
      <c r="B16" s="8" t="s">
        <v>110</v>
      </c>
      <c r="C16" s="2">
        <v>183</v>
      </c>
      <c r="D16" s="6">
        <v>1.1325659116227255E-2</v>
      </c>
      <c r="E16" s="5">
        <v>519513.71983112057</v>
      </c>
      <c r="F16" s="6">
        <v>3.5349286774179263E-2</v>
      </c>
      <c r="G16" s="2">
        <v>275.42399999999958</v>
      </c>
      <c r="H16" s="6">
        <v>3.4089449158048755E-2</v>
      </c>
      <c r="I16" s="2">
        <v>1693085.190000002</v>
      </c>
      <c r="J16" s="6">
        <v>3.0146037972580676E-2</v>
      </c>
      <c r="K16" s="2">
        <v>39394626.030000038</v>
      </c>
      <c r="L16" s="6">
        <v>5.4161496636246205E-2</v>
      </c>
      <c r="M16" s="5">
        <v>4038299.3199999984</v>
      </c>
      <c r="N16" s="6">
        <v>4.5085642912583768E-2</v>
      </c>
    </row>
    <row r="17" spans="2:14" x14ac:dyDescent="0.25">
      <c r="B17" s="8" t="s">
        <v>137</v>
      </c>
      <c r="C17" s="2">
        <v>98</v>
      </c>
      <c r="D17" s="6">
        <v>6.0651070677063997E-3</v>
      </c>
      <c r="E17" s="5">
        <v>503500</v>
      </c>
      <c r="F17" s="6">
        <v>3.4259664781490298E-2</v>
      </c>
      <c r="G17" s="2">
        <v>209.96699999999984</v>
      </c>
      <c r="H17" s="6">
        <v>2.5987783821918308E-2</v>
      </c>
      <c r="I17" s="2">
        <v>1412868.01</v>
      </c>
      <c r="J17" s="6">
        <v>2.5156662482945968E-2</v>
      </c>
      <c r="K17" s="2">
        <v>15104913.790000033</v>
      </c>
      <c r="L17" s="6">
        <v>2.0766912136819565E-2</v>
      </c>
      <c r="M17" s="5">
        <v>2089774.3700000045</v>
      </c>
      <c r="N17" s="6">
        <v>2.3331311908224264E-2</v>
      </c>
    </row>
    <row r="18" spans="2:14" x14ac:dyDescent="0.25">
      <c r="B18" s="8" t="s">
        <v>149</v>
      </c>
      <c r="C18" s="2">
        <v>5</v>
      </c>
      <c r="D18" s="6">
        <v>3.0944423814828568E-4</v>
      </c>
      <c r="E18" s="5">
        <v>206100</v>
      </c>
      <c r="F18" s="6">
        <v>1.4023668145908939E-2</v>
      </c>
      <c r="G18" s="2">
        <v>395.50799999999998</v>
      </c>
      <c r="H18" s="6">
        <v>4.895234205298582E-2</v>
      </c>
      <c r="I18" s="2">
        <v>1304850.24</v>
      </c>
      <c r="J18" s="6">
        <v>2.3233364225205326E-2</v>
      </c>
      <c r="K18" s="2">
        <v>19572753.620000001</v>
      </c>
      <c r="L18" s="6">
        <v>2.6909498481960961E-2</v>
      </c>
      <c r="M18" s="5">
        <v>3429370.0000000005</v>
      </c>
      <c r="N18" s="6">
        <v>3.8287243956727675E-2</v>
      </c>
    </row>
    <row r="19" spans="2:14" x14ac:dyDescent="0.25">
      <c r="B19" s="8" t="s">
        <v>186</v>
      </c>
      <c r="C19" s="2">
        <v>51</v>
      </c>
      <c r="D19" s="6">
        <v>3.1563312291125138E-3</v>
      </c>
      <c r="E19" s="5">
        <v>448699</v>
      </c>
      <c r="F19" s="6">
        <v>3.0530838784091192E-2</v>
      </c>
      <c r="G19" s="2">
        <v>23.968000000000004</v>
      </c>
      <c r="H19" s="6">
        <v>2.966538563887366E-3</v>
      </c>
      <c r="I19" s="2">
        <v>1078879.6899999995</v>
      </c>
      <c r="J19" s="6">
        <v>1.9209871006305366E-2</v>
      </c>
      <c r="K19" s="2">
        <v>21577594.600000005</v>
      </c>
      <c r="L19" s="6">
        <v>2.9665843672591487E-2</v>
      </c>
      <c r="M19" s="5">
        <v>2161835.66</v>
      </c>
      <c r="N19" s="6">
        <v>2.4135841075408421E-2</v>
      </c>
    </row>
    <row r="20" spans="2:14" x14ac:dyDescent="0.25">
      <c r="B20" s="8" t="s">
        <v>113</v>
      </c>
      <c r="C20" s="2">
        <v>236</v>
      </c>
      <c r="D20" s="6">
        <v>1.4605768040599085E-2</v>
      </c>
      <c r="E20" s="5">
        <v>146593.80144371997</v>
      </c>
      <c r="F20" s="6">
        <v>9.9746861896845979E-3</v>
      </c>
      <c r="G20" s="2">
        <v>189.67300000000014</v>
      </c>
      <c r="H20" s="6">
        <v>2.3475979181751032E-2</v>
      </c>
      <c r="I20" s="2">
        <v>1023972.1399999964</v>
      </c>
      <c r="J20" s="6">
        <v>1.8232220798827348E-2</v>
      </c>
      <c r="K20" s="2">
        <v>8982793.3199999966</v>
      </c>
      <c r="L20" s="6">
        <v>1.2349946660612435E-2</v>
      </c>
      <c r="M20" s="5">
        <v>1202114.880000002</v>
      </c>
      <c r="N20" s="6">
        <v>1.3421026507659566E-2</v>
      </c>
    </row>
    <row r="21" spans="2:14" x14ac:dyDescent="0.25">
      <c r="B21" s="8" t="s">
        <v>391</v>
      </c>
      <c r="C21" s="2">
        <v>1</v>
      </c>
      <c r="D21" s="6">
        <v>6.1888847629657138E-5</v>
      </c>
      <c r="E21" s="5"/>
      <c r="F21" s="6">
        <v>0</v>
      </c>
      <c r="G21" s="2">
        <v>144.23099999999999</v>
      </c>
      <c r="H21" s="6">
        <v>1.78515864322446E-2</v>
      </c>
      <c r="I21" s="2">
        <v>964523.72</v>
      </c>
      <c r="J21" s="6">
        <v>1.717371864115989E-2</v>
      </c>
      <c r="K21" s="2">
        <v>8487808.7699999996</v>
      </c>
      <c r="L21" s="6">
        <v>1.1669419727334712E-2</v>
      </c>
      <c r="M21" s="5">
        <v>963734.01</v>
      </c>
      <c r="N21" s="6">
        <v>1.0759620323926968E-2</v>
      </c>
    </row>
    <row r="22" spans="2:14" x14ac:dyDescent="0.25">
      <c r="B22" s="8" t="s">
        <v>112</v>
      </c>
      <c r="C22" s="2">
        <v>78</v>
      </c>
      <c r="D22" s="6">
        <v>4.8273301151132569E-3</v>
      </c>
      <c r="E22" s="5">
        <v>61709.162320000003</v>
      </c>
      <c r="F22" s="6">
        <v>4.1988782820849497E-3</v>
      </c>
      <c r="G22" s="2">
        <v>144.26900000000003</v>
      </c>
      <c r="H22" s="6">
        <v>1.7856289722691359E-2</v>
      </c>
      <c r="I22" s="2">
        <v>758290.90999999992</v>
      </c>
      <c r="J22" s="6">
        <v>1.3501663532431422E-2</v>
      </c>
      <c r="K22" s="2">
        <v>12093666.120000005</v>
      </c>
      <c r="L22" s="6">
        <v>1.6626913944543017E-2</v>
      </c>
      <c r="M22" s="5">
        <v>1556153.5899999985</v>
      </c>
      <c r="N22" s="6">
        <v>1.7373696082507141E-2</v>
      </c>
    </row>
    <row r="23" spans="2:14" x14ac:dyDescent="0.25">
      <c r="B23" s="8" t="s">
        <v>383</v>
      </c>
      <c r="C23" s="2">
        <v>281</v>
      </c>
      <c r="D23" s="6">
        <v>1.7390766183933655E-2</v>
      </c>
      <c r="E23" s="5">
        <v>108185.61000000002</v>
      </c>
      <c r="F23" s="6">
        <v>7.3612765298531188E-3</v>
      </c>
      <c r="G23" s="2">
        <v>88.534000000000631</v>
      </c>
      <c r="H23" s="6">
        <v>1.0957924116121742E-2</v>
      </c>
      <c r="I23" s="2">
        <v>567951.21000000439</v>
      </c>
      <c r="J23" s="6">
        <v>1.0112591406716666E-2</v>
      </c>
      <c r="K23" s="2">
        <v>10223118.510000087</v>
      </c>
      <c r="L23" s="6">
        <v>1.4055201294959862E-2</v>
      </c>
      <c r="M23" s="5">
        <v>1280674.9699999783</v>
      </c>
      <c r="N23" s="6">
        <v>1.4298111608156618E-2</v>
      </c>
    </row>
    <row r="24" spans="2:14" x14ac:dyDescent="0.25">
      <c r="B24" s="8" t="s">
        <v>396</v>
      </c>
      <c r="C24" s="2">
        <v>11</v>
      </c>
      <c r="D24" s="6">
        <v>6.8077732392622854E-4</v>
      </c>
      <c r="E24" s="5">
        <v>117708.7</v>
      </c>
      <c r="F24" s="6">
        <v>8.0092564128401329E-3</v>
      </c>
      <c r="G24" s="2">
        <v>21.864999999999998</v>
      </c>
      <c r="H24" s="6">
        <v>2.7062485689000855E-3</v>
      </c>
      <c r="I24" s="2">
        <v>517170.07</v>
      </c>
      <c r="J24" s="6">
        <v>9.2084135285018867E-3</v>
      </c>
      <c r="K24" s="2">
        <v>7757550.8999999994</v>
      </c>
      <c r="L24" s="6">
        <v>1.0665428494127483E-2</v>
      </c>
      <c r="M24" s="5">
        <v>868614.06999999983</v>
      </c>
      <c r="N24" s="6">
        <v>9.6976525724363719E-3</v>
      </c>
    </row>
    <row r="25" spans="2:14" x14ac:dyDescent="0.25">
      <c r="B25" s="8" t="s">
        <v>477</v>
      </c>
      <c r="C25" s="2">
        <v>22</v>
      </c>
      <c r="D25" s="6">
        <v>1.3615546478524571E-3</v>
      </c>
      <c r="E25" s="5">
        <v>173770.58999999994</v>
      </c>
      <c r="F25" s="6">
        <v>1.1823877184273661E-2</v>
      </c>
      <c r="G25" s="2">
        <v>75.07699999999997</v>
      </c>
      <c r="H25" s="6">
        <v>9.2923404439657735E-3</v>
      </c>
      <c r="I25" s="2">
        <v>505860.90000000014</v>
      </c>
      <c r="J25" s="6">
        <v>9.0070493737198307E-3</v>
      </c>
      <c r="K25" s="2">
        <v>9105497.4000000041</v>
      </c>
      <c r="L25" s="6">
        <v>1.2518645726599586E-2</v>
      </c>
      <c r="M25" s="5">
        <v>1482111.1200000003</v>
      </c>
      <c r="N25" s="6">
        <v>1.6547048006607303E-2</v>
      </c>
    </row>
    <row r="26" spans="2:14" x14ac:dyDescent="0.25">
      <c r="B26" s="8" t="s">
        <v>130</v>
      </c>
      <c r="C26" s="2">
        <v>235</v>
      </c>
      <c r="D26" s="6">
        <v>1.4543879192969428E-2</v>
      </c>
      <c r="E26" s="5">
        <v>94867.88</v>
      </c>
      <c r="F26" s="6">
        <v>6.4550978497133031E-3</v>
      </c>
      <c r="G26" s="2">
        <v>77.504000000001184</v>
      </c>
      <c r="H26" s="6">
        <v>9.5927321785518153E-3</v>
      </c>
      <c r="I26" s="2">
        <v>495224.1200000153</v>
      </c>
      <c r="J26" s="6">
        <v>8.817657383476547E-3</v>
      </c>
      <c r="K26" s="2">
        <v>8913990.9800001364</v>
      </c>
      <c r="L26" s="6">
        <v>1.225535412142624E-2</v>
      </c>
      <c r="M26" s="5">
        <v>1097201.3199999745</v>
      </c>
      <c r="N26" s="6">
        <v>1.2249717764044895E-2</v>
      </c>
    </row>
    <row r="27" spans="2:14" x14ac:dyDescent="0.25">
      <c r="B27" s="8" t="s">
        <v>473</v>
      </c>
      <c r="C27" s="2">
        <v>4</v>
      </c>
      <c r="D27" s="6">
        <v>2.4755539051862855E-4</v>
      </c>
      <c r="E27" s="5">
        <v>52348.5</v>
      </c>
      <c r="F27" s="6">
        <v>3.5619504703353426E-3</v>
      </c>
      <c r="G27" s="2">
        <v>3.0270000000000001</v>
      </c>
      <c r="H27" s="6">
        <v>3.746542153240594E-4</v>
      </c>
      <c r="I27" s="2">
        <v>417494.36</v>
      </c>
      <c r="J27" s="6">
        <v>7.4336488820732358E-3</v>
      </c>
      <c r="K27" s="2">
        <v>9184875.6699999999</v>
      </c>
      <c r="L27" s="6">
        <v>1.2627778528122358E-2</v>
      </c>
      <c r="M27" s="5">
        <v>766997.01</v>
      </c>
      <c r="N27" s="6">
        <v>8.5631476440135336E-3</v>
      </c>
    </row>
    <row r="28" spans="2:14" x14ac:dyDescent="0.25">
      <c r="B28" s="8" t="s">
        <v>474</v>
      </c>
      <c r="C28" s="2">
        <v>23</v>
      </c>
      <c r="D28" s="6">
        <v>1.423443495482114E-3</v>
      </c>
      <c r="E28" s="5">
        <v>275838.12000000011</v>
      </c>
      <c r="F28" s="6">
        <v>1.8768861023150941E-2</v>
      </c>
      <c r="G28" s="2">
        <v>43.581000000000003</v>
      </c>
      <c r="H28" s="6">
        <v>5.3940552884168599E-3</v>
      </c>
      <c r="I28" s="2">
        <v>388173.46000000014</v>
      </c>
      <c r="J28" s="6">
        <v>6.9115788940945231E-3</v>
      </c>
      <c r="K28" s="2">
        <v>5673764.8999999994</v>
      </c>
      <c r="L28" s="6">
        <v>7.8005461534825862E-3</v>
      </c>
      <c r="M28" s="5">
        <v>630207.43000000017</v>
      </c>
      <c r="N28" s="6">
        <v>7.0359586792187439E-3</v>
      </c>
    </row>
    <row r="29" spans="2:14" x14ac:dyDescent="0.25">
      <c r="B29" s="8" t="s">
        <v>159</v>
      </c>
      <c r="C29" s="2">
        <v>16</v>
      </c>
      <c r="D29" s="6">
        <v>9.9022156207451422E-4</v>
      </c>
      <c r="E29" s="5">
        <v>24195.25</v>
      </c>
      <c r="F29" s="6">
        <v>1.6463180820344651E-3</v>
      </c>
      <c r="G29" s="2">
        <v>15.866000000000001</v>
      </c>
      <c r="H29" s="6">
        <v>1.9637475323196324E-3</v>
      </c>
      <c r="I29" s="2">
        <v>344296.18999999994</v>
      </c>
      <c r="J29" s="6">
        <v>6.1303270968632341E-3</v>
      </c>
      <c r="K29" s="2">
        <v>3442961.9399999995</v>
      </c>
      <c r="L29" s="6">
        <v>4.7335383102768214E-3</v>
      </c>
      <c r="M29" s="5">
        <v>450721.0799999999</v>
      </c>
      <c r="N29" s="6">
        <v>5.0320810954781097E-3</v>
      </c>
    </row>
    <row r="30" spans="2:14" x14ac:dyDescent="0.25">
      <c r="B30" s="8" t="s">
        <v>479</v>
      </c>
      <c r="C30" s="2">
        <v>16</v>
      </c>
      <c r="D30" s="6">
        <v>9.9022156207451422E-4</v>
      </c>
      <c r="E30" s="5">
        <v>58362</v>
      </c>
      <c r="F30" s="6">
        <v>3.9711272214048394E-3</v>
      </c>
      <c r="G30" s="2">
        <v>23.827000000000002</v>
      </c>
      <c r="H30" s="6">
        <v>2.9490868809138962E-3</v>
      </c>
      <c r="I30" s="2">
        <v>337138.26999999996</v>
      </c>
      <c r="J30" s="6">
        <v>6.0028775571713214E-3</v>
      </c>
      <c r="K30" s="2">
        <v>5057074.2699999996</v>
      </c>
      <c r="L30" s="6">
        <v>6.9526922493253563E-3</v>
      </c>
      <c r="M30" s="5">
        <v>690298.18000000017</v>
      </c>
      <c r="N30" s="6">
        <v>7.7068426039025003E-3</v>
      </c>
    </row>
    <row r="31" spans="2:14" x14ac:dyDescent="0.25">
      <c r="B31" s="8" t="s">
        <v>395</v>
      </c>
      <c r="C31" s="2">
        <v>4</v>
      </c>
      <c r="D31" s="6">
        <v>2.4755539051862855E-4</v>
      </c>
      <c r="E31" s="5">
        <v>120450</v>
      </c>
      <c r="F31" s="6">
        <v>8.1957827664955445E-3</v>
      </c>
      <c r="G31" s="2">
        <v>48.38</v>
      </c>
      <c r="H31" s="6">
        <v>5.9880313635209759E-3</v>
      </c>
      <c r="I31" s="2">
        <v>325430.87000000005</v>
      </c>
      <c r="J31" s="6">
        <v>5.7944227629030025E-3</v>
      </c>
      <c r="K31" s="2">
        <v>3254308.74</v>
      </c>
      <c r="L31" s="6">
        <v>4.4741694397756535E-3</v>
      </c>
      <c r="M31" s="5">
        <v>392914.4</v>
      </c>
      <c r="N31" s="6">
        <v>4.3866976986768067E-3</v>
      </c>
    </row>
    <row r="32" spans="2:14" x14ac:dyDescent="0.25">
      <c r="B32" s="8" t="s">
        <v>187</v>
      </c>
      <c r="C32" s="2">
        <v>30</v>
      </c>
      <c r="D32" s="6">
        <v>1.8566654288897141E-3</v>
      </c>
      <c r="E32" s="5">
        <v>79369.050000000017</v>
      </c>
      <c r="F32" s="6">
        <v>5.4005105204078313E-3</v>
      </c>
      <c r="G32" s="2">
        <v>0</v>
      </c>
      <c r="H32" s="6">
        <v>0</v>
      </c>
      <c r="I32" s="2">
        <v>319927.52</v>
      </c>
      <c r="J32" s="6">
        <v>5.6964334832989433E-3</v>
      </c>
      <c r="K32" s="2">
        <v>319927.52</v>
      </c>
      <c r="L32" s="6">
        <v>4.3985068636333936E-4</v>
      </c>
      <c r="M32" s="5">
        <v>34973.375999999997</v>
      </c>
      <c r="N32" s="6">
        <v>3.9046069071064496E-4</v>
      </c>
    </row>
    <row r="33" spans="2:14" x14ac:dyDescent="0.25">
      <c r="B33" s="8" t="s">
        <v>108</v>
      </c>
      <c r="C33" s="2">
        <v>214</v>
      </c>
      <c r="D33" s="6">
        <v>1.3244213392746626E-2</v>
      </c>
      <c r="E33" s="5">
        <v>214250</v>
      </c>
      <c r="F33" s="6">
        <v>1.4578218827079039E-2</v>
      </c>
      <c r="G33" s="2">
        <v>44.637999999999991</v>
      </c>
      <c r="H33" s="6">
        <v>5.5248810253172645E-3</v>
      </c>
      <c r="I33" s="2">
        <v>314470.6999999999</v>
      </c>
      <c r="J33" s="6">
        <v>5.5992726883778432E-3</v>
      </c>
      <c r="K33" s="2">
        <v>2791128.76</v>
      </c>
      <c r="L33" s="6">
        <v>3.8373688540906266E-3</v>
      </c>
      <c r="M33" s="5">
        <v>381448.36000000004</v>
      </c>
      <c r="N33" s="6">
        <v>4.2586849526920932E-3</v>
      </c>
    </row>
    <row r="34" spans="2:14" x14ac:dyDescent="0.25">
      <c r="B34" s="8" t="s">
        <v>490</v>
      </c>
      <c r="C34" s="2">
        <v>3</v>
      </c>
      <c r="D34" s="6">
        <v>1.856665428889714E-4</v>
      </c>
      <c r="E34" s="5">
        <v>33205.5</v>
      </c>
      <c r="F34" s="6">
        <v>2.2594027783550668E-3</v>
      </c>
      <c r="G34" s="2">
        <v>46.623000000000005</v>
      </c>
      <c r="H34" s="6">
        <v>5.7705660657593732E-3</v>
      </c>
      <c r="I34" s="2">
        <v>299087.52</v>
      </c>
      <c r="J34" s="6">
        <v>5.3253692066404365E-3</v>
      </c>
      <c r="K34" s="2">
        <v>5383575.4500000002</v>
      </c>
      <c r="L34" s="6">
        <v>7.4015806979384688E-3</v>
      </c>
      <c r="M34" s="5">
        <v>722378.19000000006</v>
      </c>
      <c r="N34" s="6">
        <v>8.0650002739714212E-3</v>
      </c>
    </row>
    <row r="35" spans="2:14" x14ac:dyDescent="0.25">
      <c r="B35" s="8" t="s">
        <v>143</v>
      </c>
      <c r="C35" s="2">
        <v>145</v>
      </c>
      <c r="D35" s="6">
        <v>8.9738829063002856E-3</v>
      </c>
      <c r="E35" s="5">
        <v>62278.5</v>
      </c>
      <c r="F35" s="6">
        <v>4.2376177419941284E-3</v>
      </c>
      <c r="G35" s="2">
        <v>46.218000000000018</v>
      </c>
      <c r="H35" s="6">
        <v>5.7204388912611114E-3</v>
      </c>
      <c r="I35" s="2">
        <v>296408.96000000014</v>
      </c>
      <c r="J35" s="6">
        <v>5.2776764077495358E-3</v>
      </c>
      <c r="K35" s="2">
        <v>5335368.2200000044</v>
      </c>
      <c r="L35" s="6">
        <v>7.3353032385840081E-3</v>
      </c>
      <c r="M35" s="5">
        <v>671566.68999999983</v>
      </c>
      <c r="N35" s="6">
        <v>7.4977146511581135E-3</v>
      </c>
    </row>
    <row r="36" spans="2:14" x14ac:dyDescent="0.25">
      <c r="B36" s="8" t="s">
        <v>146</v>
      </c>
      <c r="C36" s="2">
        <v>35</v>
      </c>
      <c r="D36" s="6">
        <v>2.1661096670379998E-3</v>
      </c>
      <c r="E36" s="5">
        <v>167520</v>
      </c>
      <c r="F36" s="6">
        <v>1.1398568111609246E-2</v>
      </c>
      <c r="G36" s="2">
        <v>30.63400000000016</v>
      </c>
      <c r="H36" s="6">
        <v>3.7915947248884359E-3</v>
      </c>
      <c r="I36" s="2">
        <v>273710.59999999689</v>
      </c>
      <c r="J36" s="6">
        <v>4.873523311073164E-3</v>
      </c>
      <c r="K36" s="2">
        <v>1368565.2000000121</v>
      </c>
      <c r="L36" s="6">
        <v>1.8815647448927996E-3</v>
      </c>
      <c r="M36" s="5">
        <v>173753.69000000064</v>
      </c>
      <c r="N36" s="6">
        <v>1.9398752299727524E-3</v>
      </c>
    </row>
    <row r="37" spans="2:14" x14ac:dyDescent="0.25">
      <c r="B37" s="8" t="s">
        <v>152</v>
      </c>
      <c r="C37" s="2">
        <v>65</v>
      </c>
      <c r="D37" s="6">
        <v>4.0227750959277138E-3</v>
      </c>
      <c r="E37" s="5">
        <v>119163.91536676796</v>
      </c>
      <c r="F37" s="6">
        <v>8.1082736733174791E-3</v>
      </c>
      <c r="G37" s="2">
        <v>58.643999999999998</v>
      </c>
      <c r="H37" s="6">
        <v>7.2584148673485761E-3</v>
      </c>
      <c r="I37" s="2">
        <v>269007.39</v>
      </c>
      <c r="J37" s="6">
        <v>4.7897808342678904E-3</v>
      </c>
      <c r="K37" s="2">
        <v>3766103.0600000005</v>
      </c>
      <c r="L37" s="6">
        <v>5.1778071978805474E-3</v>
      </c>
      <c r="M37" s="5">
        <v>472740.62000000005</v>
      </c>
      <c r="N37" s="6">
        <v>5.277918523284071E-3</v>
      </c>
    </row>
    <row r="38" spans="2:14" x14ac:dyDescent="0.25">
      <c r="B38" s="8" t="s">
        <v>376</v>
      </c>
      <c r="C38" s="2">
        <v>247</v>
      </c>
      <c r="D38" s="6">
        <v>1.5286545364525313E-2</v>
      </c>
      <c r="E38" s="5">
        <v>62912.97</v>
      </c>
      <c r="F38" s="6">
        <v>4.2807890022005081E-3</v>
      </c>
      <c r="G38" s="2">
        <v>41.790000000000006</v>
      </c>
      <c r="H38" s="6">
        <v>5.1723817834134272E-3</v>
      </c>
      <c r="I38" s="2">
        <v>268859.5400000001</v>
      </c>
      <c r="J38" s="6">
        <v>4.787148307717798E-3</v>
      </c>
      <c r="K38" s="2">
        <v>4839459.7400000179</v>
      </c>
      <c r="L38" s="6">
        <v>6.6535060449527932E-3</v>
      </c>
      <c r="M38" s="5">
        <v>585361.97999999952</v>
      </c>
      <c r="N38" s="6">
        <v>6.5352810957269485E-3</v>
      </c>
    </row>
    <row r="39" spans="2:14" x14ac:dyDescent="0.25">
      <c r="B39" s="8" t="s">
        <v>179</v>
      </c>
      <c r="C39" s="2">
        <v>3</v>
      </c>
      <c r="D39" s="6">
        <v>1.856665428889714E-4</v>
      </c>
      <c r="E39" s="5">
        <v>31900</v>
      </c>
      <c r="F39" s="6">
        <v>2.1705726048253039E-3</v>
      </c>
      <c r="G39" s="2">
        <v>43.300000000000004</v>
      </c>
      <c r="H39" s="6">
        <v>5.3592756932711507E-3</v>
      </c>
      <c r="I39" s="2">
        <v>260534.93000000002</v>
      </c>
      <c r="J39" s="6">
        <v>4.6389254004186517E-3</v>
      </c>
      <c r="K39" s="2">
        <v>3908023.89</v>
      </c>
      <c r="L39" s="6">
        <v>5.3729263126248948E-3</v>
      </c>
      <c r="M39" s="5">
        <v>474917.91</v>
      </c>
      <c r="N39" s="6">
        <v>5.3022269045303466E-3</v>
      </c>
    </row>
    <row r="40" spans="2:14" x14ac:dyDescent="0.25">
      <c r="B40" s="8" t="s">
        <v>183</v>
      </c>
      <c r="C40" s="2">
        <v>47</v>
      </c>
      <c r="D40" s="6">
        <v>2.9087758385938855E-3</v>
      </c>
      <c r="E40" s="5">
        <v>100011.5</v>
      </c>
      <c r="F40" s="6">
        <v>6.8050853312691499E-3</v>
      </c>
      <c r="G40" s="2">
        <v>10.943999999999999</v>
      </c>
      <c r="H40" s="6">
        <v>1.3545476486641909E-3</v>
      </c>
      <c r="I40" s="2">
        <v>245163.76000000007</v>
      </c>
      <c r="J40" s="6">
        <v>4.3652357613857863E-3</v>
      </c>
      <c r="K40" s="2">
        <v>4903274.9299999988</v>
      </c>
      <c r="L40" s="6">
        <v>6.7412420269086391E-3</v>
      </c>
      <c r="M40" s="5">
        <v>574825.26000000036</v>
      </c>
      <c r="N40" s="6">
        <v>6.4176437544241141E-3</v>
      </c>
    </row>
    <row r="41" spans="2:14" x14ac:dyDescent="0.25">
      <c r="B41" s="8" t="s">
        <v>125</v>
      </c>
      <c r="C41" s="2">
        <v>35</v>
      </c>
      <c r="D41" s="6">
        <v>2.1661096670379998E-3</v>
      </c>
      <c r="E41" s="5">
        <v>237822</v>
      </c>
      <c r="F41" s="6">
        <v>1.6182129091685375E-2</v>
      </c>
      <c r="G41" s="2">
        <v>38.04000000000012</v>
      </c>
      <c r="H41" s="6">
        <v>4.7082412787998896E-3</v>
      </c>
      <c r="I41" s="2">
        <v>244314.68999999962</v>
      </c>
      <c r="J41" s="6">
        <v>4.3501177409739529E-3</v>
      </c>
      <c r="K41" s="2">
        <v>4397663.1400000071</v>
      </c>
      <c r="L41" s="6">
        <v>6.0461042880079873E-3</v>
      </c>
      <c r="M41" s="5">
        <v>482859.85000000068</v>
      </c>
      <c r="N41" s="6">
        <v>5.390894792296823E-3</v>
      </c>
    </row>
    <row r="42" spans="2:14" x14ac:dyDescent="0.25">
      <c r="B42" s="8" t="s">
        <v>236</v>
      </c>
      <c r="C42" s="2">
        <v>324</v>
      </c>
      <c r="D42" s="6">
        <v>2.0051986632008911E-2</v>
      </c>
      <c r="E42" s="5">
        <v>26325</v>
      </c>
      <c r="F42" s="6">
        <v>1.791232721693609E-3</v>
      </c>
      <c r="G42" s="2">
        <v>27.180000000000163</v>
      </c>
      <c r="H42" s="6">
        <v>3.3640903774390472E-3</v>
      </c>
      <c r="I42" s="2">
        <v>237754.12000000052</v>
      </c>
      <c r="J42" s="6">
        <v>4.2333042495383885E-3</v>
      </c>
      <c r="K42" s="2">
        <v>1902037.6900000069</v>
      </c>
      <c r="L42" s="6">
        <v>2.6150066222356974E-3</v>
      </c>
      <c r="M42" s="5">
        <v>256397.76999999967</v>
      </c>
      <c r="N42" s="6">
        <v>2.8625560875469658E-3</v>
      </c>
    </row>
    <row r="43" spans="2:14" x14ac:dyDescent="0.25">
      <c r="B43" s="8" t="s">
        <v>168</v>
      </c>
      <c r="C43" s="2">
        <v>36</v>
      </c>
      <c r="D43" s="6">
        <v>2.2279985146676567E-3</v>
      </c>
      <c r="E43" s="5">
        <v>9835</v>
      </c>
      <c r="F43" s="6">
        <v>6.6920318396416502E-4</v>
      </c>
      <c r="G43" s="2">
        <v>25.954999999999963</v>
      </c>
      <c r="H43" s="6">
        <v>3.2124711459319286E-3</v>
      </c>
      <c r="I43" s="2">
        <v>227845.48000000019</v>
      </c>
      <c r="J43" s="6">
        <v>4.0568770741895559E-3</v>
      </c>
      <c r="K43" s="2">
        <v>2734145.6400000034</v>
      </c>
      <c r="L43" s="6">
        <v>3.7590259080285847E-3</v>
      </c>
      <c r="M43" s="5">
        <v>380420.03000000038</v>
      </c>
      <c r="N43" s="6">
        <v>4.2472041496355523E-3</v>
      </c>
    </row>
    <row r="44" spans="2:14" x14ac:dyDescent="0.25">
      <c r="B44" s="8" t="s">
        <v>114</v>
      </c>
      <c r="C44" s="2">
        <v>119</v>
      </c>
      <c r="D44" s="6">
        <v>7.3647728679291993E-3</v>
      </c>
      <c r="E44" s="5">
        <v>92982.103703000001</v>
      </c>
      <c r="F44" s="6">
        <v>6.3267839196475628E-3</v>
      </c>
      <c r="G44" s="2">
        <v>38.238000000000042</v>
      </c>
      <c r="H44" s="6">
        <v>4.7327478974434753E-3</v>
      </c>
      <c r="I44" s="2">
        <v>207303.62000000005</v>
      </c>
      <c r="J44" s="6">
        <v>3.6911212957768703E-3</v>
      </c>
      <c r="K44" s="2">
        <v>1895986</v>
      </c>
      <c r="L44" s="6">
        <v>2.6066864877247269E-3</v>
      </c>
      <c r="M44" s="5">
        <v>260714.19000000003</v>
      </c>
      <c r="N44" s="6">
        <v>2.9107468122455877E-3</v>
      </c>
    </row>
    <row r="45" spans="2:14" x14ac:dyDescent="0.25">
      <c r="B45" s="8" t="s">
        <v>118</v>
      </c>
      <c r="C45" s="2">
        <v>90</v>
      </c>
      <c r="D45" s="6">
        <v>5.5699962866691422E-3</v>
      </c>
      <c r="E45" s="5">
        <v>33340.309599999993</v>
      </c>
      <c r="F45" s="6">
        <v>2.2685756317916638E-3</v>
      </c>
      <c r="G45" s="2">
        <v>22.327000000000012</v>
      </c>
      <c r="H45" s="6">
        <v>2.7634306790684767E-3</v>
      </c>
      <c r="I45" s="2">
        <v>195581.83000000019</v>
      </c>
      <c r="J45" s="6">
        <v>3.4824102819816273E-3</v>
      </c>
      <c r="K45" s="2">
        <v>3303999.1900000013</v>
      </c>
      <c r="L45" s="6">
        <v>4.5424860964302718E-3</v>
      </c>
      <c r="M45" s="5">
        <v>353171.16000000021</v>
      </c>
      <c r="N45" s="6">
        <v>3.9429838020979095E-3</v>
      </c>
    </row>
    <row r="46" spans="2:14" x14ac:dyDescent="0.25">
      <c r="B46" s="8" t="s">
        <v>166</v>
      </c>
      <c r="C46" s="2">
        <v>36</v>
      </c>
      <c r="D46" s="6">
        <v>2.2279985146676567E-3</v>
      </c>
      <c r="E46" s="5">
        <v>37365</v>
      </c>
      <c r="F46" s="6">
        <v>2.5424277548369116E-3</v>
      </c>
      <c r="G46" s="2">
        <v>37.544999999999959</v>
      </c>
      <c r="H46" s="6">
        <v>4.6469747321908807E-3</v>
      </c>
      <c r="I46" s="2">
        <v>193661.27999999994</v>
      </c>
      <c r="J46" s="6">
        <v>3.4482141449117334E-3</v>
      </c>
      <c r="K46" s="2">
        <v>2130274.0300000045</v>
      </c>
      <c r="L46" s="6">
        <v>2.9287961668239696E-3</v>
      </c>
      <c r="M46" s="5">
        <v>326742.45000000065</v>
      </c>
      <c r="N46" s="6">
        <v>3.647920141066411E-3</v>
      </c>
    </row>
    <row r="47" spans="2:14" x14ac:dyDescent="0.25">
      <c r="B47" s="8" t="s">
        <v>107</v>
      </c>
      <c r="C47" s="2">
        <v>1577</v>
      </c>
      <c r="D47" s="6">
        <v>9.7598712711969307E-2</v>
      </c>
      <c r="E47" s="5">
        <v>277150</v>
      </c>
      <c r="F47" s="6">
        <v>1.8858125311201662E-2</v>
      </c>
      <c r="G47" s="2">
        <v>23.010999999999832</v>
      </c>
      <c r="H47" s="6">
        <v>2.8480899071099664E-3</v>
      </c>
      <c r="I47" s="2">
        <v>192599.51999999813</v>
      </c>
      <c r="J47" s="6">
        <v>3.4293090966206773E-3</v>
      </c>
      <c r="K47" s="2">
        <v>963013.56000000471</v>
      </c>
      <c r="L47" s="6">
        <v>1.323994182629881E-3</v>
      </c>
      <c r="M47" s="5">
        <v>128419.6300000006</v>
      </c>
      <c r="N47" s="6">
        <v>1.433742554067577E-3</v>
      </c>
    </row>
    <row r="48" spans="2:14" x14ac:dyDescent="0.25">
      <c r="B48" s="8" t="s">
        <v>123</v>
      </c>
      <c r="C48" s="2">
        <v>171</v>
      </c>
      <c r="D48" s="6">
        <v>1.058299294467137E-2</v>
      </c>
      <c r="E48" s="5">
        <v>162173</v>
      </c>
      <c r="F48" s="6">
        <v>1.1034742038944639E-2</v>
      </c>
      <c r="G48" s="2">
        <v>28.115000000000155</v>
      </c>
      <c r="H48" s="6">
        <v>3.4798160765893587E-3</v>
      </c>
      <c r="I48" s="2">
        <v>181062.20000000097</v>
      </c>
      <c r="J48" s="6">
        <v>3.223882642667862E-3</v>
      </c>
      <c r="K48" s="2">
        <v>3259096.9500000062</v>
      </c>
      <c r="L48" s="6">
        <v>4.4807524853822155E-3</v>
      </c>
      <c r="M48" s="5">
        <v>410611.3999999995</v>
      </c>
      <c r="N48" s="6">
        <v>4.5842760749681341E-3</v>
      </c>
    </row>
    <row r="49" spans="2:14" x14ac:dyDescent="0.25">
      <c r="B49" s="8" t="s">
        <v>483</v>
      </c>
      <c r="C49" s="2">
        <v>11</v>
      </c>
      <c r="D49" s="6">
        <v>6.8077732392622854E-4</v>
      </c>
      <c r="E49" s="5">
        <v>34146</v>
      </c>
      <c r="F49" s="6">
        <v>2.3233972465318128E-3</v>
      </c>
      <c r="G49" s="2">
        <v>22.113</v>
      </c>
      <c r="H49" s="6">
        <v>2.7369437276051952E-3</v>
      </c>
      <c r="I49" s="2">
        <v>180920.55000000005</v>
      </c>
      <c r="J49" s="6">
        <v>3.2213605095205962E-3</v>
      </c>
      <c r="K49" s="2">
        <v>4523014.03</v>
      </c>
      <c r="L49" s="6">
        <v>6.21844230695288E-3</v>
      </c>
      <c r="M49" s="5">
        <v>437719.73</v>
      </c>
      <c r="N49" s="6">
        <v>4.8869273619303157E-3</v>
      </c>
    </row>
    <row r="50" spans="2:14" x14ac:dyDescent="0.25">
      <c r="B50" s="8" t="s">
        <v>394</v>
      </c>
      <c r="C50" s="2">
        <v>7</v>
      </c>
      <c r="D50" s="6">
        <v>4.3322193340759993E-4</v>
      </c>
      <c r="E50" s="5">
        <v>171609.07</v>
      </c>
      <c r="F50" s="6">
        <v>1.1676800817603384E-2</v>
      </c>
      <c r="G50" s="2">
        <v>19.738000000000003</v>
      </c>
      <c r="H50" s="6">
        <v>2.4429880746832792E-3</v>
      </c>
      <c r="I50" s="2">
        <v>173548.88999999998</v>
      </c>
      <c r="J50" s="6">
        <v>3.0901052462925507E-3</v>
      </c>
      <c r="K50" s="2">
        <v>1453950.67</v>
      </c>
      <c r="L50" s="6">
        <v>1.9989565140814927E-3</v>
      </c>
      <c r="M50" s="5">
        <v>194813.19</v>
      </c>
      <c r="N50" s="6">
        <v>2.1749942792753012E-3</v>
      </c>
    </row>
    <row r="51" spans="2:14" x14ac:dyDescent="0.25">
      <c r="B51" s="8" t="s">
        <v>157</v>
      </c>
      <c r="C51" s="2">
        <v>25</v>
      </c>
      <c r="D51" s="6">
        <v>1.5472211907414284E-3</v>
      </c>
      <c r="E51" s="5">
        <v>60010</v>
      </c>
      <c r="F51" s="6">
        <v>4.0832621321494197E-3</v>
      </c>
      <c r="G51" s="2">
        <v>21.314999999999994</v>
      </c>
      <c r="H51" s="6">
        <v>2.6381746282234304E-3</v>
      </c>
      <c r="I51" s="2">
        <v>156950.97000000003</v>
      </c>
      <c r="J51" s="6">
        <v>2.7945728480758643E-3</v>
      </c>
      <c r="K51" s="2">
        <v>1255607.6900000004</v>
      </c>
      <c r="L51" s="6">
        <v>1.7262656999610011E-3</v>
      </c>
      <c r="M51" s="5">
        <v>153971.12999999995</v>
      </c>
      <c r="N51" s="6">
        <v>1.7190125931593934E-3</v>
      </c>
    </row>
    <row r="52" spans="2:14" x14ac:dyDescent="0.25">
      <c r="B52" s="8" t="s">
        <v>119</v>
      </c>
      <c r="C52" s="2">
        <v>127</v>
      </c>
      <c r="D52" s="6">
        <v>7.8598836489664568E-3</v>
      </c>
      <c r="E52" s="5">
        <v>20850</v>
      </c>
      <c r="F52" s="6">
        <v>1.418697141398357E-3</v>
      </c>
      <c r="G52" s="2">
        <v>6.1850000000000156</v>
      </c>
      <c r="H52" s="6">
        <v>7.6552240560928751E-4</v>
      </c>
      <c r="I52" s="2">
        <v>145214.77999999959</v>
      </c>
      <c r="J52" s="6">
        <v>2.5856054366998104E-3</v>
      </c>
      <c r="K52" s="2">
        <v>2904307.5099999844</v>
      </c>
      <c r="L52" s="6">
        <v>3.9929720696853278E-3</v>
      </c>
      <c r="M52" s="5">
        <v>273173.11000000074</v>
      </c>
      <c r="N52" s="6">
        <v>3.0498445793215754E-3</v>
      </c>
    </row>
    <row r="53" spans="2:14" x14ac:dyDescent="0.25">
      <c r="B53" s="8" t="s">
        <v>189</v>
      </c>
      <c r="C53" s="2">
        <v>34</v>
      </c>
      <c r="D53" s="6">
        <v>2.1042208194083428E-3</v>
      </c>
      <c r="E53" s="5">
        <v>51283.25</v>
      </c>
      <c r="F53" s="6">
        <v>3.4894676343701337E-3</v>
      </c>
      <c r="G53" s="2">
        <v>7.2989999999999995</v>
      </c>
      <c r="H53" s="6">
        <v>9.0340307817981808E-4</v>
      </c>
      <c r="I53" s="2">
        <v>129173.06000000001</v>
      </c>
      <c r="J53" s="6">
        <v>2.2999763950415498E-3</v>
      </c>
      <c r="K53" s="2">
        <v>2583461.2199999997</v>
      </c>
      <c r="L53" s="6">
        <v>3.5518582171676569E-3</v>
      </c>
      <c r="M53" s="5">
        <v>266351.06000000006</v>
      </c>
      <c r="N53" s="6">
        <v>2.973679717368791E-3</v>
      </c>
    </row>
    <row r="54" spans="2:14" x14ac:dyDescent="0.25">
      <c r="B54" s="8" t="s">
        <v>472</v>
      </c>
      <c r="C54" s="2">
        <v>37</v>
      </c>
      <c r="D54" s="6">
        <v>2.2898873622973141E-3</v>
      </c>
      <c r="E54" s="5">
        <v>43488</v>
      </c>
      <c r="F54" s="6">
        <v>2.9590552175123141E-3</v>
      </c>
      <c r="G54" s="2">
        <v>20.043000000000003</v>
      </c>
      <c r="H54" s="6">
        <v>2.4807381690585147E-3</v>
      </c>
      <c r="I54" s="2">
        <v>119638.2</v>
      </c>
      <c r="J54" s="6">
        <v>2.1302045174532518E-3</v>
      </c>
      <c r="K54" s="2">
        <v>1611222.3800000001</v>
      </c>
      <c r="L54" s="6">
        <v>2.2151807063267742E-3</v>
      </c>
      <c r="M54" s="5">
        <v>220990.79999999993</v>
      </c>
      <c r="N54" s="6">
        <v>2.4672545312382187E-3</v>
      </c>
    </row>
    <row r="55" spans="2:14" x14ac:dyDescent="0.25">
      <c r="B55" s="8" t="s">
        <v>480</v>
      </c>
      <c r="C55" s="2">
        <v>10</v>
      </c>
      <c r="D55" s="6">
        <v>6.1888847629657136E-4</v>
      </c>
      <c r="E55" s="5">
        <v>51543.559999999976</v>
      </c>
      <c r="F55" s="6">
        <v>3.5071799150836768E-3</v>
      </c>
      <c r="G55" s="2">
        <v>9.27</v>
      </c>
      <c r="H55" s="6">
        <v>1.1473553274047013E-3</v>
      </c>
      <c r="I55" s="2">
        <v>118980.6</v>
      </c>
      <c r="J55" s="6">
        <v>2.1184956945966955E-3</v>
      </c>
      <c r="K55" s="2">
        <v>1665728.5699999994</v>
      </c>
      <c r="L55" s="6">
        <v>2.2901182580652127E-3</v>
      </c>
      <c r="M55" s="5">
        <v>173136.39000000004</v>
      </c>
      <c r="N55" s="6">
        <v>1.9329833764560682E-3</v>
      </c>
    </row>
    <row r="56" spans="2:14" x14ac:dyDescent="0.25">
      <c r="B56" s="8" t="s">
        <v>161</v>
      </c>
      <c r="C56" s="2">
        <v>8</v>
      </c>
      <c r="D56" s="6">
        <v>4.9511078103725711E-4</v>
      </c>
      <c r="E56" s="5">
        <v>21735</v>
      </c>
      <c r="F56" s="6">
        <v>1.4789152215008772E-3</v>
      </c>
      <c r="G56" s="2">
        <v>12.750999999999998</v>
      </c>
      <c r="H56" s="6">
        <v>1.5782014864873077E-3</v>
      </c>
      <c r="I56" s="2">
        <v>114574.72000000002</v>
      </c>
      <c r="J56" s="6">
        <v>2.0400472936732703E-3</v>
      </c>
      <c r="K56" s="2">
        <v>1718620.7700000003</v>
      </c>
      <c r="L56" s="6">
        <v>2.3628368240493688E-3</v>
      </c>
      <c r="M56" s="5">
        <v>246607.93999999997</v>
      </c>
      <c r="N56" s="6">
        <v>2.7532574089252715E-3</v>
      </c>
    </row>
    <row r="57" spans="2:14" x14ac:dyDescent="0.25">
      <c r="B57" s="8" t="s">
        <v>129</v>
      </c>
      <c r="C57" s="2">
        <v>134</v>
      </c>
      <c r="D57" s="6">
        <v>8.2931055823740555E-3</v>
      </c>
      <c r="E57" s="5">
        <v>14191</v>
      </c>
      <c r="F57" s="6">
        <v>9.6559861551962032E-4</v>
      </c>
      <c r="G57" s="2">
        <v>17.063999999999989</v>
      </c>
      <c r="H57" s="6">
        <v>2.1120249521935069E-3</v>
      </c>
      <c r="I57" s="2">
        <v>109559.62999999947</v>
      </c>
      <c r="J57" s="6">
        <v>1.950751672597094E-3</v>
      </c>
      <c r="K57" s="2">
        <v>1972067.6200000038</v>
      </c>
      <c r="L57" s="6">
        <v>2.7112869071467148E-3</v>
      </c>
      <c r="M57" s="5">
        <v>246458.35000000021</v>
      </c>
      <c r="N57" s="6">
        <v>2.751587309512412E-3</v>
      </c>
    </row>
    <row r="58" spans="2:14" x14ac:dyDescent="0.25">
      <c r="B58" s="8" t="s">
        <v>6</v>
      </c>
      <c r="C58" s="2">
        <v>11</v>
      </c>
      <c r="D58" s="6">
        <v>6.8077732392622854E-4</v>
      </c>
      <c r="E58" s="5">
        <v>38976.89</v>
      </c>
      <c r="F58" s="6">
        <v>2.6521056318272521E-3</v>
      </c>
      <c r="G58" s="2">
        <v>13.192</v>
      </c>
      <c r="H58" s="6">
        <v>1.6327844098298619E-3</v>
      </c>
      <c r="I58" s="2">
        <v>102932.85</v>
      </c>
      <c r="J58" s="6">
        <v>1.8327592864514676E-3</v>
      </c>
      <c r="K58" s="2">
        <v>1566349.96</v>
      </c>
      <c r="L58" s="6">
        <v>2.1534880931505644E-3</v>
      </c>
      <c r="M58" s="5">
        <v>197522.28999999998</v>
      </c>
      <c r="N58" s="6">
        <v>2.2052400598714952E-3</v>
      </c>
    </row>
    <row r="59" spans="2:14" x14ac:dyDescent="0.25">
      <c r="B59" s="8" t="s">
        <v>392</v>
      </c>
      <c r="C59" s="2">
        <v>162</v>
      </c>
      <c r="D59" s="6">
        <v>1.0025993316004456E-2</v>
      </c>
      <c r="E59" s="5">
        <v>43130</v>
      </c>
      <c r="F59" s="6">
        <v>2.9346958133578483E-3</v>
      </c>
      <c r="G59" s="2">
        <v>14.522000000000006</v>
      </c>
      <c r="H59" s="6">
        <v>1.7973995754661358E-3</v>
      </c>
      <c r="I59" s="2">
        <v>93058.739999999918</v>
      </c>
      <c r="J59" s="6">
        <v>1.6569469311349338E-3</v>
      </c>
      <c r="K59" s="2">
        <v>1675056.4399999978</v>
      </c>
      <c r="L59" s="6">
        <v>2.3029426316039671E-3</v>
      </c>
      <c r="M59" s="5">
        <v>199282.85000000038</v>
      </c>
      <c r="N59" s="6">
        <v>2.2248958538571171E-3</v>
      </c>
    </row>
    <row r="60" spans="2:14" x14ac:dyDescent="0.25">
      <c r="B60" s="8" t="s">
        <v>128</v>
      </c>
      <c r="C60" s="2">
        <v>144</v>
      </c>
      <c r="D60" s="6">
        <v>8.9119940586706269E-3</v>
      </c>
      <c r="E60" s="5">
        <v>15450</v>
      </c>
      <c r="F60" s="6">
        <v>1.0512647882304372E-3</v>
      </c>
      <c r="G60" s="2">
        <v>0.41300000000000031</v>
      </c>
      <c r="H60" s="6">
        <v>5.1117340908105929E-5</v>
      </c>
      <c r="I60" s="2">
        <v>85076.399999999587</v>
      </c>
      <c r="J60" s="6">
        <v>1.5148182738344354E-3</v>
      </c>
      <c r="K60" s="2">
        <v>1701533.8799999924</v>
      </c>
      <c r="L60" s="6">
        <v>2.339345002231982E-3</v>
      </c>
      <c r="M60" s="5">
        <v>152959.05000000016</v>
      </c>
      <c r="N60" s="6">
        <v>1.7077132134296713E-3</v>
      </c>
    </row>
    <row r="61" spans="2:14" x14ac:dyDescent="0.25">
      <c r="B61" s="8" t="s">
        <v>172</v>
      </c>
      <c r="C61" s="2">
        <v>21</v>
      </c>
      <c r="D61" s="6">
        <v>1.2996658002227999E-3</v>
      </c>
      <c r="E61" s="5">
        <v>33549.65</v>
      </c>
      <c r="F61" s="6">
        <v>2.2828197865666852E-3</v>
      </c>
      <c r="G61" s="2">
        <v>9.3740000000000023</v>
      </c>
      <c r="H61" s="6">
        <v>1.1602274907326507E-3</v>
      </c>
      <c r="I61" s="2">
        <v>83922.39</v>
      </c>
      <c r="J61" s="6">
        <v>1.4942706785414158E-3</v>
      </c>
      <c r="K61" s="2">
        <v>419611.6999999999</v>
      </c>
      <c r="L61" s="6">
        <v>5.7690096260267821E-4</v>
      </c>
      <c r="M61" s="5">
        <v>56669.49000000002</v>
      </c>
      <c r="N61" s="6">
        <v>6.3268722492275256E-4</v>
      </c>
    </row>
    <row r="62" spans="2:14" x14ac:dyDescent="0.25">
      <c r="B62" s="8" t="s">
        <v>403</v>
      </c>
      <c r="C62" s="2">
        <v>1</v>
      </c>
      <c r="D62" s="6">
        <v>6.1888847629657138E-5</v>
      </c>
      <c r="E62" s="5">
        <v>14000</v>
      </c>
      <c r="F62" s="6">
        <v>9.5260239710201423E-4</v>
      </c>
      <c r="G62" s="2">
        <v>7.1899999999999995</v>
      </c>
      <c r="H62" s="6">
        <v>8.8991206084571754E-4</v>
      </c>
      <c r="I62" s="2">
        <v>83679.899999999994</v>
      </c>
      <c r="J62" s="6">
        <v>1.4899530501130604E-3</v>
      </c>
      <c r="K62" s="2">
        <v>1255198.58</v>
      </c>
      <c r="L62" s="6">
        <v>1.7257032372060049E-3</v>
      </c>
      <c r="M62" s="5">
        <v>128911.29999999999</v>
      </c>
      <c r="N62" s="6">
        <v>1.4392318098889613E-3</v>
      </c>
    </row>
    <row r="63" spans="2:14" x14ac:dyDescent="0.25">
      <c r="B63" s="8" t="s">
        <v>85</v>
      </c>
      <c r="C63" s="2">
        <v>2</v>
      </c>
      <c r="D63" s="6">
        <v>1.2377769525931428E-4</v>
      </c>
      <c r="E63" s="5">
        <v>28500</v>
      </c>
      <c r="F63" s="6">
        <v>1.9392263083862432E-3</v>
      </c>
      <c r="G63" s="2">
        <v>39.116</v>
      </c>
      <c r="H63" s="6">
        <v>4.8414186609236562E-3</v>
      </c>
      <c r="I63" s="2">
        <v>77442.559999999998</v>
      </c>
      <c r="J63" s="6">
        <v>1.3788947940970736E-3</v>
      </c>
      <c r="K63" s="2">
        <v>683490.15</v>
      </c>
      <c r="L63" s="6">
        <v>9.3969287668682502E-4</v>
      </c>
      <c r="M63" s="5">
        <v>238928.91999999998</v>
      </c>
      <c r="N63" s="6">
        <v>2.6675248947641895E-3</v>
      </c>
    </row>
    <row r="64" spans="2:14" x14ac:dyDescent="0.25">
      <c r="B64" s="8" t="s">
        <v>380</v>
      </c>
      <c r="C64" s="2">
        <v>96</v>
      </c>
      <c r="D64" s="6">
        <v>5.9413293724470849E-3</v>
      </c>
      <c r="E64" s="5">
        <v>14850</v>
      </c>
      <c r="F64" s="6">
        <v>1.0104389712117794E-3</v>
      </c>
      <c r="G64" s="2">
        <v>8.6380000000000123</v>
      </c>
      <c r="H64" s="6">
        <v>1.0691321810271655E-3</v>
      </c>
      <c r="I64" s="2">
        <v>75836.889999999912</v>
      </c>
      <c r="J64" s="6">
        <v>1.3503052174606868E-3</v>
      </c>
      <c r="K64" s="2">
        <v>758369.90999999968</v>
      </c>
      <c r="L64" s="6">
        <v>1.042640925140806E-3</v>
      </c>
      <c r="M64" s="5">
        <v>92934.209999999948</v>
      </c>
      <c r="N64" s="6">
        <v>1.0375651417594946E-3</v>
      </c>
    </row>
    <row r="65" spans="2:14" x14ac:dyDescent="0.25">
      <c r="B65" s="8" t="s">
        <v>393</v>
      </c>
      <c r="C65" s="2">
        <v>4</v>
      </c>
      <c r="D65" s="6">
        <v>2.4755539051862855E-4</v>
      </c>
      <c r="E65" s="5">
        <v>88290</v>
      </c>
      <c r="F65" s="6">
        <v>6.0075189742954888E-3</v>
      </c>
      <c r="G65" s="2">
        <v>8.0659999999999989</v>
      </c>
      <c r="H65" s="6">
        <v>9.9833528272344333E-4</v>
      </c>
      <c r="I65" s="2">
        <v>71069.95</v>
      </c>
      <c r="J65" s="6">
        <v>1.2654280033064416E-3</v>
      </c>
      <c r="K65" s="2">
        <v>546719.66999999993</v>
      </c>
      <c r="L65" s="6">
        <v>7.5165469384390045E-4</v>
      </c>
      <c r="M65" s="5">
        <v>87061.28</v>
      </c>
      <c r="N65" s="6">
        <v>9.7199674183449892E-4</v>
      </c>
    </row>
    <row r="66" spans="2:14" x14ac:dyDescent="0.25">
      <c r="B66" s="8" t="s">
        <v>127</v>
      </c>
      <c r="C66" s="2">
        <v>42</v>
      </c>
      <c r="D66" s="6">
        <v>2.5993316004455998E-3</v>
      </c>
      <c r="E66" s="5">
        <v>6528</v>
      </c>
      <c r="F66" s="6">
        <v>4.4418488916299635E-4</v>
      </c>
      <c r="G66" s="2">
        <v>12.213000000000003</v>
      </c>
      <c r="H66" s="6">
        <v>1.5116127954254174E-3</v>
      </c>
      <c r="I66" s="2">
        <v>63933.649999999965</v>
      </c>
      <c r="J66" s="6">
        <v>1.1383634160934803E-3</v>
      </c>
      <c r="K66" s="2">
        <v>593266.85000000009</v>
      </c>
      <c r="L66" s="6">
        <v>8.1564984209272248E-4</v>
      </c>
      <c r="M66" s="5">
        <v>74849.880000000019</v>
      </c>
      <c r="N66" s="6">
        <v>8.3566241487264192E-4</v>
      </c>
    </row>
    <row r="67" spans="2:14" x14ac:dyDescent="0.25">
      <c r="B67" s="8" t="s">
        <v>151</v>
      </c>
      <c r="C67" s="2">
        <v>12</v>
      </c>
      <c r="D67" s="6">
        <v>7.4266617155588561E-4</v>
      </c>
      <c r="E67" s="5">
        <v>19213.3380416</v>
      </c>
      <c r="F67" s="6">
        <v>1.3073337053399628E-3</v>
      </c>
      <c r="G67" s="2">
        <v>8.7700000000000014</v>
      </c>
      <c r="H67" s="6">
        <v>1.085469926789561E-3</v>
      </c>
      <c r="I67" s="2">
        <v>59093.880000000019</v>
      </c>
      <c r="J67" s="6">
        <v>1.0521894355635609E-3</v>
      </c>
      <c r="K67" s="2">
        <v>570980.73</v>
      </c>
      <c r="L67" s="6">
        <v>7.8500988596023414E-4</v>
      </c>
      <c r="M67" s="5">
        <v>73215.97</v>
      </c>
      <c r="N67" s="6">
        <v>8.1742060638497871E-4</v>
      </c>
    </row>
    <row r="68" spans="2:14" x14ac:dyDescent="0.25">
      <c r="B68" s="8" t="s">
        <v>158</v>
      </c>
      <c r="C68" s="2">
        <v>2</v>
      </c>
      <c r="D68" s="6">
        <v>1.2377769525931428E-4</v>
      </c>
      <c r="E68" s="5">
        <v>6400</v>
      </c>
      <c r="F68" s="6">
        <v>4.3547538153234939E-4</v>
      </c>
      <c r="G68" s="2">
        <v>4.7850000000000001</v>
      </c>
      <c r="H68" s="6">
        <v>5.9224328388689273E-4</v>
      </c>
      <c r="I68" s="2">
        <v>50210.5</v>
      </c>
      <c r="J68" s="6">
        <v>8.9401741185997862E-4</v>
      </c>
      <c r="K68" s="2">
        <v>753157.51</v>
      </c>
      <c r="L68" s="6">
        <v>1.0354746841197144E-3</v>
      </c>
      <c r="M68" s="5">
        <v>78346.98</v>
      </c>
      <c r="N68" s="6">
        <v>8.747058312555552E-4</v>
      </c>
    </row>
    <row r="69" spans="2:14" x14ac:dyDescent="0.25">
      <c r="B69" s="8" t="s">
        <v>154</v>
      </c>
      <c r="C69" s="2">
        <v>1</v>
      </c>
      <c r="D69" s="6">
        <v>6.1888847629657138E-5</v>
      </c>
      <c r="E69" s="5">
        <v>16200</v>
      </c>
      <c r="F69" s="6">
        <v>1.1022970595037595E-3</v>
      </c>
      <c r="G69" s="2">
        <v>3.093</v>
      </c>
      <c r="H69" s="6">
        <v>3.8282308820525795E-4</v>
      </c>
      <c r="I69" s="2">
        <v>47322.93</v>
      </c>
      <c r="J69" s="6">
        <v>8.4260310891608214E-4</v>
      </c>
      <c r="K69" s="2">
        <v>1041104.36</v>
      </c>
      <c r="L69" s="6">
        <v>1.43135691272156E-3</v>
      </c>
      <c r="M69" s="5">
        <v>94131.39</v>
      </c>
      <c r="N69" s="6">
        <v>1.050931072738105E-3</v>
      </c>
    </row>
    <row r="70" spans="2:14" x14ac:dyDescent="0.25">
      <c r="B70" s="8" t="s">
        <v>138</v>
      </c>
      <c r="C70" s="2">
        <v>89</v>
      </c>
      <c r="D70" s="6">
        <v>5.5081074390394853E-3</v>
      </c>
      <c r="E70" s="5">
        <v>11033.349999999999</v>
      </c>
      <c r="F70" s="6">
        <v>7.5074254700467917E-4</v>
      </c>
      <c r="G70" s="2">
        <v>7.1339999999999879</v>
      </c>
      <c r="H70" s="6">
        <v>8.8298089597682041E-4</v>
      </c>
      <c r="I70" s="2">
        <v>45663.469999999994</v>
      </c>
      <c r="J70" s="6">
        <v>8.1305578048308173E-4</v>
      </c>
      <c r="K70" s="2">
        <v>821935.80999999947</v>
      </c>
      <c r="L70" s="6">
        <v>1.130034172037176E-3</v>
      </c>
      <c r="M70" s="5">
        <v>100064.73999999998</v>
      </c>
      <c r="N70" s="6">
        <v>1.1171740325034991E-3</v>
      </c>
    </row>
    <row r="71" spans="2:14" x14ac:dyDescent="0.25">
      <c r="B71" s="8" t="s">
        <v>142</v>
      </c>
      <c r="C71" s="2">
        <v>4</v>
      </c>
      <c r="D71" s="6">
        <v>2.4755539051862855E-4</v>
      </c>
      <c r="E71" s="5">
        <v>2000</v>
      </c>
      <c r="F71" s="6">
        <v>1.3608605672885918E-4</v>
      </c>
      <c r="G71" s="2">
        <v>8.4780000000000015</v>
      </c>
      <c r="H71" s="6">
        <v>1.0493288528303191E-3</v>
      </c>
      <c r="I71" s="2">
        <v>44196.9</v>
      </c>
      <c r="J71" s="6">
        <v>7.8694293325567944E-4</v>
      </c>
      <c r="K71" s="2">
        <v>530362.79999999993</v>
      </c>
      <c r="L71" s="6">
        <v>7.2916653622540019E-4</v>
      </c>
      <c r="M71" s="5">
        <v>99825.46</v>
      </c>
      <c r="N71" s="6">
        <v>1.114502587971715E-3</v>
      </c>
    </row>
    <row r="72" spans="2:14" x14ac:dyDescent="0.25">
      <c r="B72" s="8" t="s">
        <v>382</v>
      </c>
      <c r="C72" s="2">
        <v>24</v>
      </c>
      <c r="D72" s="6">
        <v>1.4853323431117712E-3</v>
      </c>
      <c r="E72" s="5">
        <v>4630</v>
      </c>
      <c r="F72" s="6">
        <v>3.15039221327309E-4</v>
      </c>
      <c r="G72" s="2">
        <v>4.7330000000000014</v>
      </c>
      <c r="H72" s="6">
        <v>5.8580720222291835E-4</v>
      </c>
      <c r="I72" s="2">
        <v>41352.359999999979</v>
      </c>
      <c r="J72" s="6">
        <v>7.3629479613829957E-4</v>
      </c>
      <c r="K72" s="2">
        <v>496227.84000000014</v>
      </c>
      <c r="L72" s="6">
        <v>6.8223626406567776E-4</v>
      </c>
      <c r="M72" s="5">
        <v>61496.249999999993</v>
      </c>
      <c r="N72" s="6">
        <v>6.8657564688963683E-4</v>
      </c>
    </row>
    <row r="73" spans="2:14" x14ac:dyDescent="0.25">
      <c r="B73" s="8" t="s">
        <v>407</v>
      </c>
      <c r="C73" s="2">
        <v>30</v>
      </c>
      <c r="D73" s="6">
        <v>1.8566654288897141E-3</v>
      </c>
      <c r="E73" s="5">
        <v>1890</v>
      </c>
      <c r="F73" s="6">
        <v>1.2860132360877194E-4</v>
      </c>
      <c r="G73" s="2">
        <v>4.6619999999999964</v>
      </c>
      <c r="H73" s="6">
        <v>5.7701947533556779E-4</v>
      </c>
      <c r="I73" s="2">
        <v>40407.85000000002</v>
      </c>
      <c r="J73" s="6">
        <v>7.1947742953816941E-4</v>
      </c>
      <c r="K73" s="2">
        <v>363670.99999999994</v>
      </c>
      <c r="L73" s="6">
        <v>4.9999118225416161E-4</v>
      </c>
      <c r="M73" s="5">
        <v>49861.369999999959</v>
      </c>
      <c r="N73" s="6">
        <v>5.5667788462798143E-4</v>
      </c>
    </row>
    <row r="74" spans="2:14" x14ac:dyDescent="0.25">
      <c r="B74" s="8" t="s">
        <v>412</v>
      </c>
      <c r="C74" s="2">
        <v>5</v>
      </c>
      <c r="D74" s="6">
        <v>3.0944423814828568E-4</v>
      </c>
      <c r="E74" s="5">
        <v>5120</v>
      </c>
      <c r="F74" s="6">
        <v>3.4838030522587953E-4</v>
      </c>
      <c r="G74" s="2">
        <v>6.5579999999999998</v>
      </c>
      <c r="H74" s="6">
        <v>8.1168891446818019E-4</v>
      </c>
      <c r="I74" s="2">
        <v>38810.79</v>
      </c>
      <c r="J74" s="6">
        <v>6.9104115728863772E-4</v>
      </c>
      <c r="K74" s="2">
        <v>598465.79999999993</v>
      </c>
      <c r="L74" s="6">
        <v>8.2279759145129159E-4</v>
      </c>
      <c r="M74" s="5">
        <v>76391.12999999999</v>
      </c>
      <c r="N74" s="6">
        <v>8.528697196394957E-4</v>
      </c>
    </row>
    <row r="75" spans="2:14" x14ac:dyDescent="0.25">
      <c r="B75" s="8" t="s">
        <v>401</v>
      </c>
      <c r="C75" s="2">
        <v>7</v>
      </c>
      <c r="D75" s="6">
        <v>4.3322193340759993E-4</v>
      </c>
      <c r="E75" s="5">
        <v>38992.1</v>
      </c>
      <c r="F75" s="6">
        <v>2.6531405662886748E-3</v>
      </c>
      <c r="G75" s="2">
        <v>5.9260000000000002</v>
      </c>
      <c r="H75" s="6">
        <v>7.3346576809064294E-4</v>
      </c>
      <c r="I75" s="2">
        <v>38004.310000000005</v>
      </c>
      <c r="J75" s="6">
        <v>6.7668146833280509E-4</v>
      </c>
      <c r="K75" s="2">
        <v>684077.4</v>
      </c>
      <c r="L75" s="6">
        <v>9.4050025429399952E-4</v>
      </c>
      <c r="M75" s="5">
        <v>79876.349999999991</v>
      </c>
      <c r="N75" s="6">
        <v>8.9178050161486336E-4</v>
      </c>
    </row>
    <row r="76" spans="2:14" x14ac:dyDescent="0.25">
      <c r="B76" s="8" t="s">
        <v>491</v>
      </c>
      <c r="C76" s="2">
        <v>3</v>
      </c>
      <c r="D76" s="6">
        <v>1.856665428889714E-4</v>
      </c>
      <c r="E76" s="5">
        <v>12551</v>
      </c>
      <c r="F76" s="6">
        <v>8.5400804900195577E-4</v>
      </c>
      <c r="G76" s="2">
        <v>5.891</v>
      </c>
      <c r="H76" s="6">
        <v>7.291337900475831E-4</v>
      </c>
      <c r="I76" s="2">
        <v>37783.040000000001</v>
      </c>
      <c r="J76" s="6">
        <v>6.7274167022837944E-4</v>
      </c>
      <c r="K76" s="2">
        <v>680094.69</v>
      </c>
      <c r="L76" s="6">
        <v>9.3502464617161558E-4</v>
      </c>
      <c r="M76" s="5">
        <v>79448.5</v>
      </c>
      <c r="N76" s="6">
        <v>8.8700376497609715E-4</v>
      </c>
    </row>
    <row r="77" spans="2:14" x14ac:dyDescent="0.25">
      <c r="B77" s="8" t="s">
        <v>147</v>
      </c>
      <c r="C77" s="2">
        <v>21</v>
      </c>
      <c r="D77" s="6">
        <v>1.2996658002227999E-3</v>
      </c>
      <c r="E77" s="5">
        <v>9050</v>
      </c>
      <c r="F77" s="6">
        <v>6.157894066980878E-4</v>
      </c>
      <c r="G77" s="2">
        <v>7.4739999999999984</v>
      </c>
      <c r="H77" s="6">
        <v>9.2506296839511707E-4</v>
      </c>
      <c r="I77" s="2">
        <v>37320.929999999964</v>
      </c>
      <c r="J77" s="6">
        <v>6.6451362258506492E-4</v>
      </c>
      <c r="K77" s="2">
        <v>190343.27000000014</v>
      </c>
      <c r="L77" s="6">
        <v>2.6169245444762764E-4</v>
      </c>
      <c r="M77" s="5">
        <v>26599.490000000049</v>
      </c>
      <c r="N77" s="6">
        <v>2.9697033646253977E-4</v>
      </c>
    </row>
    <row r="78" spans="2:14" x14ac:dyDescent="0.25">
      <c r="B78" s="8" t="s">
        <v>135</v>
      </c>
      <c r="C78" s="2">
        <v>19</v>
      </c>
      <c r="D78" s="6">
        <v>1.1758881049634855E-3</v>
      </c>
      <c r="E78" s="5">
        <v>17068</v>
      </c>
      <c r="F78" s="6">
        <v>1.1613584081240844E-3</v>
      </c>
      <c r="G78" s="2">
        <v>4.3810000000000002</v>
      </c>
      <c r="H78" s="6">
        <v>5.4223988018985939E-4</v>
      </c>
      <c r="I78" s="2">
        <v>37093.33</v>
      </c>
      <c r="J78" s="6">
        <v>6.6046111637741312E-4</v>
      </c>
      <c r="K78" s="2">
        <v>185466.76</v>
      </c>
      <c r="L78" s="6">
        <v>2.5498801004547757E-4</v>
      </c>
      <c r="M78" s="5">
        <v>25077.94</v>
      </c>
      <c r="N78" s="6">
        <v>2.7998297259035305E-4</v>
      </c>
    </row>
    <row r="79" spans="2:14" x14ac:dyDescent="0.25">
      <c r="B79" s="8" t="s">
        <v>378</v>
      </c>
      <c r="C79" s="2">
        <v>67</v>
      </c>
      <c r="D79" s="6">
        <v>4.1465527911870277E-3</v>
      </c>
      <c r="E79" s="5">
        <v>5325</v>
      </c>
      <c r="F79" s="6">
        <v>3.6232912604058757E-4</v>
      </c>
      <c r="G79" s="2">
        <v>4.2159999999999966</v>
      </c>
      <c r="H79" s="6">
        <v>5.2181769798686258E-4</v>
      </c>
      <c r="I79" s="2">
        <v>36738.5</v>
      </c>
      <c r="J79" s="6">
        <v>6.5414323071106293E-4</v>
      </c>
      <c r="K79" s="2">
        <v>257169.5100000003</v>
      </c>
      <c r="L79" s="6">
        <v>3.5356816283020539E-4</v>
      </c>
      <c r="M79" s="5">
        <v>35300.300000000039</v>
      </c>
      <c r="N79" s="6">
        <v>3.9411063776894159E-4</v>
      </c>
    </row>
    <row r="80" spans="2:14" x14ac:dyDescent="0.25">
      <c r="B80" s="8" t="s">
        <v>140</v>
      </c>
      <c r="C80" s="2">
        <v>127</v>
      </c>
      <c r="D80" s="6">
        <v>7.8598836489664568E-3</v>
      </c>
      <c r="E80" s="5">
        <v>7330.5</v>
      </c>
      <c r="F80" s="6">
        <v>4.987894194254511E-4</v>
      </c>
      <c r="G80" s="2">
        <v>8.866999999999944</v>
      </c>
      <c r="H80" s="6">
        <v>1.0974756945088913E-3</v>
      </c>
      <c r="I80" s="2">
        <v>34268.570000000182</v>
      </c>
      <c r="J80" s="6">
        <v>6.101651698258864E-4</v>
      </c>
      <c r="K80" s="2">
        <v>856722.21999999683</v>
      </c>
      <c r="L80" s="6">
        <v>1.1778600868400518E-3</v>
      </c>
      <c r="M80" s="5">
        <v>100081.16000000024</v>
      </c>
      <c r="N80" s="6">
        <v>1.1173573537974334E-3</v>
      </c>
    </row>
    <row r="81" spans="2:14" x14ac:dyDescent="0.25">
      <c r="B81" s="8" t="s">
        <v>122</v>
      </c>
      <c r="C81" s="2">
        <v>171</v>
      </c>
      <c r="D81" s="6">
        <v>1.058299294467137E-2</v>
      </c>
      <c r="E81" s="5">
        <v>2865</v>
      </c>
      <c r="F81" s="6">
        <v>1.9494327626409078E-4</v>
      </c>
      <c r="G81" s="2">
        <v>5.2449999999999566</v>
      </c>
      <c r="H81" s="6">
        <v>6.4917785245281647E-4</v>
      </c>
      <c r="I81" s="2">
        <v>33921.349999999686</v>
      </c>
      <c r="J81" s="6">
        <v>6.0398278315882542E-4</v>
      </c>
      <c r="K81" s="2">
        <v>610576.21999999881</v>
      </c>
      <c r="L81" s="6">
        <v>8.3944753938058458E-4</v>
      </c>
      <c r="M81" s="5">
        <v>76626.470000000263</v>
      </c>
      <c r="N81" s="6">
        <v>8.5549717599234969E-4</v>
      </c>
    </row>
    <row r="82" spans="2:14" x14ac:dyDescent="0.25">
      <c r="B82" s="8" t="s">
        <v>176</v>
      </c>
      <c r="C82" s="2">
        <v>68</v>
      </c>
      <c r="D82" s="6">
        <v>4.2084416388166856E-3</v>
      </c>
      <c r="E82" s="5">
        <v>23750</v>
      </c>
      <c r="F82" s="6">
        <v>1.6160219236552027E-3</v>
      </c>
      <c r="G82" s="2">
        <v>3.6610000000000018</v>
      </c>
      <c r="H82" s="6">
        <v>4.5312490330405754E-4</v>
      </c>
      <c r="I82" s="2">
        <v>31941.750000000011</v>
      </c>
      <c r="J82" s="6">
        <v>5.6873523795378418E-4</v>
      </c>
      <c r="K82" s="2">
        <v>383299.74999999983</v>
      </c>
      <c r="L82" s="6">
        <v>5.2697766706782934E-4</v>
      </c>
      <c r="M82" s="5">
        <v>51701.499999999971</v>
      </c>
      <c r="N82" s="6">
        <v>5.7722203886683397E-4</v>
      </c>
    </row>
    <row r="83" spans="2:14" x14ac:dyDescent="0.25">
      <c r="B83" s="8" t="s">
        <v>106</v>
      </c>
      <c r="C83" s="2">
        <v>6</v>
      </c>
      <c r="D83" s="6">
        <v>3.713330857779428E-4</v>
      </c>
      <c r="E83" s="5">
        <v>8620.83</v>
      </c>
      <c r="F83" s="6">
        <v>5.8658738021492558E-4</v>
      </c>
      <c r="G83" s="2">
        <v>1.3140000000000001</v>
      </c>
      <c r="H83" s="6">
        <v>1.6263483281658874E-4</v>
      </c>
      <c r="I83" s="2">
        <v>30598.52</v>
      </c>
      <c r="J83" s="6">
        <v>5.4481850722748817E-4</v>
      </c>
      <c r="K83" s="2">
        <v>550773.17000000004</v>
      </c>
      <c r="L83" s="6">
        <v>7.5722762722948056E-4</v>
      </c>
      <c r="M83" s="5">
        <v>64711.15</v>
      </c>
      <c r="N83" s="6">
        <v>7.2246843786771266E-4</v>
      </c>
    </row>
    <row r="84" spans="2:14" x14ac:dyDescent="0.25">
      <c r="B84" s="8" t="s">
        <v>492</v>
      </c>
      <c r="C84" s="2">
        <v>19</v>
      </c>
      <c r="D84" s="6">
        <v>1.1758881049634855E-3</v>
      </c>
      <c r="E84" s="5">
        <v>5445</v>
      </c>
      <c r="F84" s="6">
        <v>3.7049428944431912E-4</v>
      </c>
      <c r="G84" s="2">
        <v>4.3239999999999759</v>
      </c>
      <c r="H84" s="6">
        <v>5.351849445197304E-4</v>
      </c>
      <c r="I84" s="2">
        <v>27879.539999999979</v>
      </c>
      <c r="J84" s="6">
        <v>4.964060145715882E-4</v>
      </c>
      <c r="K84" s="2">
        <v>501825.34999999916</v>
      </c>
      <c r="L84" s="6">
        <v>6.899319715666305E-4</v>
      </c>
      <c r="M84" s="5">
        <v>58316.590000000084</v>
      </c>
      <c r="N84" s="6">
        <v>6.51076293329232E-4</v>
      </c>
    </row>
    <row r="85" spans="2:14" x14ac:dyDescent="0.25">
      <c r="B85" s="8" t="s">
        <v>484</v>
      </c>
      <c r="C85" s="2">
        <v>1</v>
      </c>
      <c r="D85" s="6">
        <v>6.1888847629657138E-5</v>
      </c>
      <c r="E85" s="5">
        <v>4471.3900000000003</v>
      </c>
      <c r="F85" s="6">
        <v>3.0424691659842687E-4</v>
      </c>
      <c r="G85" s="2">
        <v>3.0219999999999998</v>
      </c>
      <c r="H85" s="6">
        <v>3.7403536131790799E-4</v>
      </c>
      <c r="I85" s="2">
        <v>26469.35</v>
      </c>
      <c r="J85" s="6">
        <v>4.7129703509457034E-4</v>
      </c>
      <c r="K85" s="2">
        <v>264693.48</v>
      </c>
      <c r="L85" s="6">
        <v>3.6391245383923467E-4</v>
      </c>
      <c r="M85" s="5">
        <v>36689.440000000002</v>
      </c>
      <c r="N85" s="6">
        <v>4.0961970855163561E-4</v>
      </c>
    </row>
    <row r="86" spans="2:14" x14ac:dyDescent="0.25">
      <c r="B86" s="8" t="s">
        <v>177</v>
      </c>
      <c r="C86" s="2">
        <v>49</v>
      </c>
      <c r="D86" s="6">
        <v>3.0325535338531998E-3</v>
      </c>
      <c r="E86" s="5">
        <v>14135</v>
      </c>
      <c r="F86" s="6">
        <v>9.6178820593121228E-4</v>
      </c>
      <c r="G86" s="2">
        <v>2.9180000000000006</v>
      </c>
      <c r="H86" s="6">
        <v>3.6116319798995891E-4</v>
      </c>
      <c r="I86" s="2">
        <v>25448.81</v>
      </c>
      <c r="J86" s="6">
        <v>4.5312592487858802E-4</v>
      </c>
      <c r="K86" s="2">
        <v>305385.67000000016</v>
      </c>
      <c r="L86" s="6">
        <v>4.1985789954871128E-4</v>
      </c>
      <c r="M86" s="5">
        <v>39628.659999999989</v>
      </c>
      <c r="N86" s="6">
        <v>4.4243466674584984E-4</v>
      </c>
    </row>
    <row r="87" spans="2:14" x14ac:dyDescent="0.25">
      <c r="B87" s="8" t="s">
        <v>493</v>
      </c>
      <c r="C87" s="2">
        <v>18</v>
      </c>
      <c r="D87" s="6">
        <v>1.1139992573338284E-3</v>
      </c>
      <c r="E87" s="5">
        <v>2586</v>
      </c>
      <c r="F87" s="6">
        <v>1.7595927135041493E-4</v>
      </c>
      <c r="G87" s="2">
        <v>3.9619999999999949</v>
      </c>
      <c r="H87" s="6">
        <v>4.9037991447437111E-4</v>
      </c>
      <c r="I87" s="2">
        <v>25382.459999999995</v>
      </c>
      <c r="J87" s="6">
        <v>4.5194453741427451E-4</v>
      </c>
      <c r="K87" s="2">
        <v>456884.08999999985</v>
      </c>
      <c r="L87" s="6">
        <v>6.2814471407458047E-4</v>
      </c>
      <c r="M87" s="5">
        <v>56056.969999999994</v>
      </c>
      <c r="N87" s="6">
        <v>6.2584873777544103E-4</v>
      </c>
    </row>
    <row r="88" spans="2:14" x14ac:dyDescent="0.25">
      <c r="B88" s="8" t="s">
        <v>156</v>
      </c>
      <c r="C88" s="2">
        <v>26</v>
      </c>
      <c r="D88" s="6">
        <v>1.6091100383710856E-3</v>
      </c>
      <c r="E88" s="5">
        <v>2743.5</v>
      </c>
      <c r="F88" s="6">
        <v>1.8667604831781257E-4</v>
      </c>
      <c r="G88" s="2">
        <v>4.6230000000000002</v>
      </c>
      <c r="H88" s="6">
        <v>5.7219241408758726E-4</v>
      </c>
      <c r="I88" s="2">
        <v>24656.930000000011</v>
      </c>
      <c r="J88" s="6">
        <v>4.3902619458106715E-4</v>
      </c>
      <c r="K88" s="2">
        <v>193050.17000000004</v>
      </c>
      <c r="L88" s="6">
        <v>2.6541402182925482E-4</v>
      </c>
      <c r="M88" s="5">
        <v>27727.4</v>
      </c>
      <c r="N88" s="6">
        <v>3.0956290166583682E-4</v>
      </c>
    </row>
    <row r="89" spans="2:14" x14ac:dyDescent="0.25">
      <c r="B89" s="8" t="s">
        <v>489</v>
      </c>
      <c r="C89" s="2">
        <v>1</v>
      </c>
      <c r="D89" s="6">
        <v>6.1888847629657138E-5</v>
      </c>
      <c r="E89" s="5">
        <v>15300</v>
      </c>
      <c r="F89" s="6">
        <v>1.0410583339757727E-3</v>
      </c>
      <c r="G89" s="2">
        <v>2.8220000000000001</v>
      </c>
      <c r="H89" s="6">
        <v>3.4928120107185188E-4</v>
      </c>
      <c r="I89" s="2">
        <v>20197</v>
      </c>
      <c r="J89" s="6">
        <v>3.5961541246026205E-4</v>
      </c>
      <c r="K89" s="2">
        <v>113831.56</v>
      </c>
      <c r="L89" s="6">
        <v>1.5650072802680321E-4</v>
      </c>
      <c r="M89" s="5">
        <v>22441.739999999998</v>
      </c>
      <c r="N89" s="6">
        <v>2.5055108494955445E-4</v>
      </c>
    </row>
    <row r="90" spans="2:14" x14ac:dyDescent="0.25">
      <c r="B90" s="8" t="s">
        <v>169</v>
      </c>
      <c r="C90" s="2">
        <v>24</v>
      </c>
      <c r="D90" s="6">
        <v>1.4853323431117712E-3</v>
      </c>
      <c r="E90" s="5">
        <v>4210</v>
      </c>
      <c r="F90" s="6">
        <v>2.8646114941424856E-4</v>
      </c>
      <c r="G90" s="2">
        <v>3.8920000000000026</v>
      </c>
      <c r="H90" s="6">
        <v>4.8171595838825246E-4</v>
      </c>
      <c r="I90" s="2">
        <v>19580.599999999991</v>
      </c>
      <c r="J90" s="6">
        <v>3.486401715709959E-4</v>
      </c>
      <c r="K90" s="2">
        <v>274125.81999999983</v>
      </c>
      <c r="L90" s="6">
        <v>3.768804574139578E-4</v>
      </c>
      <c r="M90" s="5">
        <v>40086.069999999992</v>
      </c>
      <c r="N90" s="6">
        <v>4.4754142637174236E-4</v>
      </c>
    </row>
    <row r="91" spans="2:14" x14ac:dyDescent="0.25">
      <c r="B91" s="8" t="s">
        <v>411</v>
      </c>
      <c r="C91" s="2">
        <v>1</v>
      </c>
      <c r="D91" s="6">
        <v>6.1888847629657138E-5</v>
      </c>
      <c r="E91" s="5">
        <v>750</v>
      </c>
      <c r="F91" s="6">
        <v>5.1032271273322194E-5</v>
      </c>
      <c r="G91" s="2">
        <v>4.3460000000000001</v>
      </c>
      <c r="H91" s="6">
        <v>5.3790790214679955E-4</v>
      </c>
      <c r="I91" s="2">
        <v>19021.060000000001</v>
      </c>
      <c r="J91" s="6">
        <v>3.3867734501814097E-4</v>
      </c>
      <c r="K91" s="2">
        <v>228252.77</v>
      </c>
      <c r="L91" s="6">
        <v>3.1381213328829426E-4</v>
      </c>
      <c r="M91" s="5">
        <v>51513.760000000002</v>
      </c>
      <c r="N91" s="6">
        <v>5.7512601330516092E-4</v>
      </c>
    </row>
    <row r="92" spans="2:14" x14ac:dyDescent="0.25">
      <c r="B92" s="8" t="s">
        <v>385</v>
      </c>
      <c r="C92" s="2">
        <v>26</v>
      </c>
      <c r="D92" s="6">
        <v>1.6091100383710856E-3</v>
      </c>
      <c r="E92" s="5">
        <v>16016</v>
      </c>
      <c r="F92" s="6">
        <v>1.0897771422847043E-3</v>
      </c>
      <c r="G92" s="2">
        <v>2.5139999999999985</v>
      </c>
      <c r="H92" s="6">
        <v>3.1115979429292525E-4</v>
      </c>
      <c r="I92" s="2">
        <v>16490.360000000033</v>
      </c>
      <c r="J92" s="6">
        <v>2.9361725073120856E-4</v>
      </c>
      <c r="K92" s="2">
        <v>296840.1000000012</v>
      </c>
      <c r="L92" s="6">
        <v>4.0810906709483075E-4</v>
      </c>
      <c r="M92" s="5">
        <v>33577.820000000138</v>
      </c>
      <c r="N92" s="6">
        <v>3.7487998841626734E-4</v>
      </c>
    </row>
    <row r="93" spans="2:14" x14ac:dyDescent="0.25">
      <c r="B93" s="8" t="s">
        <v>408</v>
      </c>
      <c r="C93" s="2">
        <v>6</v>
      </c>
      <c r="D93" s="6">
        <v>3.713330857779428E-4</v>
      </c>
      <c r="E93" s="5">
        <v>7307.83</v>
      </c>
      <c r="F93" s="6">
        <v>4.9724688397242945E-4</v>
      </c>
      <c r="G93" s="2">
        <v>1.839</v>
      </c>
      <c r="H93" s="6">
        <v>2.2761450346248604E-4</v>
      </c>
      <c r="I93" s="2">
        <v>15796.7</v>
      </c>
      <c r="J93" s="6">
        <v>2.8126636559939707E-4</v>
      </c>
      <c r="K93" s="2">
        <v>236950.50999999998</v>
      </c>
      <c r="L93" s="6">
        <v>3.2577017587497097E-4</v>
      </c>
      <c r="M93" s="5">
        <v>29288.77</v>
      </c>
      <c r="N93" s="6">
        <v>3.2699483642257518E-4</v>
      </c>
    </row>
    <row r="94" spans="2:14" x14ac:dyDescent="0.25">
      <c r="B94" s="8" t="s">
        <v>175</v>
      </c>
      <c r="C94" s="2">
        <v>29</v>
      </c>
      <c r="D94" s="6">
        <v>1.7947765812600569E-3</v>
      </c>
      <c r="E94" s="5">
        <v>2485</v>
      </c>
      <c r="F94" s="6">
        <v>1.6908692548560754E-4</v>
      </c>
      <c r="G94" s="2">
        <v>2.7440000000000015</v>
      </c>
      <c r="H94" s="6">
        <v>3.3962707857589021E-4</v>
      </c>
      <c r="I94" s="2">
        <v>14275.460000000012</v>
      </c>
      <c r="J94" s="6">
        <v>2.5418009783433071E-4</v>
      </c>
      <c r="K94" s="2">
        <v>157029.81000000014</v>
      </c>
      <c r="L94" s="6">
        <v>2.1589161728883101E-4</v>
      </c>
      <c r="M94" s="5">
        <v>24486.989999999987</v>
      </c>
      <c r="N94" s="6">
        <v>2.733853039759345E-4</v>
      </c>
    </row>
    <row r="95" spans="2:14" x14ac:dyDescent="0.25">
      <c r="B95" s="8" t="s">
        <v>184</v>
      </c>
      <c r="C95" s="2">
        <v>2</v>
      </c>
      <c r="D95" s="6">
        <v>1.2377769525931428E-4</v>
      </c>
      <c r="E95" s="5">
        <v>1907.8</v>
      </c>
      <c r="F95" s="6">
        <v>1.2981248951365876E-4</v>
      </c>
      <c r="G95" s="2">
        <v>0.379</v>
      </c>
      <c r="H95" s="6">
        <v>4.6909133666276352E-5</v>
      </c>
      <c r="I95" s="2">
        <v>11630.609999999999</v>
      </c>
      <c r="J95" s="6">
        <v>2.0708751855792683E-4</v>
      </c>
      <c r="K95" s="2">
        <v>174459.12</v>
      </c>
      <c r="L95" s="6">
        <v>2.3985421346167462E-4</v>
      </c>
      <c r="M95" s="5">
        <v>16900.09</v>
      </c>
      <c r="N95" s="6">
        <v>1.8868126469895455E-4</v>
      </c>
    </row>
    <row r="96" spans="2:14" x14ac:dyDescent="0.25">
      <c r="B96" s="8" t="s">
        <v>487</v>
      </c>
      <c r="C96" s="2">
        <v>2</v>
      </c>
      <c r="D96" s="6">
        <v>1.2377769525931428E-4</v>
      </c>
      <c r="E96" s="5">
        <v>0</v>
      </c>
      <c r="F96" s="6">
        <v>0</v>
      </c>
      <c r="G96" s="2">
        <v>1.294</v>
      </c>
      <c r="H96" s="6">
        <v>1.6015941679198311E-4</v>
      </c>
      <c r="I96" s="2">
        <v>11579.58</v>
      </c>
      <c r="J96" s="6">
        <v>2.0617890963096506E-4</v>
      </c>
      <c r="K96" s="2">
        <v>57897.909999999996</v>
      </c>
      <c r="L96" s="6">
        <v>7.9600640334107065E-5</v>
      </c>
      <c r="M96" s="5">
        <v>8218.630000000001</v>
      </c>
      <c r="N96" s="6">
        <v>9.1756996707873686E-5</v>
      </c>
    </row>
    <row r="97" spans="2:14" x14ac:dyDescent="0.25">
      <c r="B97" s="8" t="s">
        <v>389</v>
      </c>
      <c r="C97" s="2">
        <v>22</v>
      </c>
      <c r="D97" s="6">
        <v>1.3615546478524571E-3</v>
      </c>
      <c r="E97" s="5">
        <v>1818.75</v>
      </c>
      <c r="F97" s="6">
        <v>1.2375325783780633E-4</v>
      </c>
      <c r="G97" s="2">
        <v>2.2309999999999977</v>
      </c>
      <c r="H97" s="6">
        <v>2.7613265754475574E-4</v>
      </c>
      <c r="I97" s="2">
        <v>11294.18000000002</v>
      </c>
      <c r="J97" s="6">
        <v>2.0109725202259988E-4</v>
      </c>
      <c r="K97" s="2">
        <v>67765.709999999992</v>
      </c>
      <c r="L97" s="6">
        <v>9.3167333824233079E-5</v>
      </c>
      <c r="M97" s="5">
        <v>9521.8199999999943</v>
      </c>
      <c r="N97" s="6">
        <v>1.0630647764809527E-4</v>
      </c>
    </row>
    <row r="98" spans="2:14" x14ac:dyDescent="0.25">
      <c r="B98" s="8" t="s">
        <v>402</v>
      </c>
      <c r="C98" s="2">
        <v>2</v>
      </c>
      <c r="D98" s="6">
        <v>1.2377769525931428E-4</v>
      </c>
      <c r="E98" s="5">
        <v>0</v>
      </c>
      <c r="F98" s="6">
        <v>0</v>
      </c>
      <c r="G98" s="2">
        <v>1.7250000000000001</v>
      </c>
      <c r="H98" s="6">
        <v>2.1350463212223405E-4</v>
      </c>
      <c r="I98" s="2">
        <v>11066.26</v>
      </c>
      <c r="J98" s="6">
        <v>1.9703904809092933E-4</v>
      </c>
      <c r="K98" s="2">
        <v>199192.81</v>
      </c>
      <c r="L98" s="6">
        <v>2.7385919847452397E-4</v>
      </c>
      <c r="M98" s="5">
        <v>24656.239999999998</v>
      </c>
      <c r="N98" s="6">
        <v>2.7527489770296789E-4</v>
      </c>
    </row>
    <row r="99" spans="2:14" x14ac:dyDescent="0.25">
      <c r="B99" s="8" t="s">
        <v>488</v>
      </c>
      <c r="C99" s="2">
        <v>1</v>
      </c>
      <c r="D99" s="6">
        <v>6.1888847629657138E-5</v>
      </c>
      <c r="E99" s="5">
        <v>19500</v>
      </c>
      <c r="F99" s="6">
        <v>1.3268390531063769E-3</v>
      </c>
      <c r="G99" s="2">
        <v>1.216</v>
      </c>
      <c r="H99" s="6">
        <v>1.5050529429602122E-4</v>
      </c>
      <c r="I99" s="2">
        <v>10094.58</v>
      </c>
      <c r="J99" s="6">
        <v>1.7973790911091311E-4</v>
      </c>
      <c r="K99" s="2">
        <v>50472.92</v>
      </c>
      <c r="L99" s="6">
        <v>6.9392431463107378E-5</v>
      </c>
      <c r="M99" s="5">
        <v>6346.9</v>
      </c>
      <c r="N99" s="6">
        <v>7.0860043876558917E-5</v>
      </c>
    </row>
    <row r="100" spans="2:14" x14ac:dyDescent="0.25">
      <c r="B100" s="8" t="s">
        <v>145</v>
      </c>
      <c r="C100" s="2">
        <v>14</v>
      </c>
      <c r="D100" s="6">
        <v>8.6644386681519986E-4</v>
      </c>
      <c r="E100" s="5">
        <v>2093</v>
      </c>
      <c r="F100" s="6">
        <v>1.4241405836675112E-4</v>
      </c>
      <c r="G100" s="2">
        <v>1.9480000000000006</v>
      </c>
      <c r="H100" s="6">
        <v>2.4110552079658671E-4</v>
      </c>
      <c r="I100" s="2">
        <v>9731.3100000000049</v>
      </c>
      <c r="J100" s="6">
        <v>1.7326974597359383E-4</v>
      </c>
      <c r="K100" s="2">
        <v>49631.579999999987</v>
      </c>
      <c r="L100" s="6">
        <v>6.8235719541404188E-5</v>
      </c>
      <c r="M100" s="5">
        <v>7730.3800000000019</v>
      </c>
      <c r="N100" s="6">
        <v>8.6305923518957862E-5</v>
      </c>
    </row>
    <row r="101" spans="2:14" x14ac:dyDescent="0.25">
      <c r="B101" s="8" t="s">
        <v>180</v>
      </c>
      <c r="C101" s="2">
        <v>5</v>
      </c>
      <c r="D101" s="6">
        <v>3.0944423814828568E-4</v>
      </c>
      <c r="E101" s="5">
        <v>2950</v>
      </c>
      <c r="F101" s="6">
        <v>2.007269336750673E-4</v>
      </c>
      <c r="G101" s="2">
        <v>1.04</v>
      </c>
      <c r="H101" s="6">
        <v>1.2872163327949185E-4</v>
      </c>
      <c r="I101" s="2">
        <v>9665.1999999999989</v>
      </c>
      <c r="J101" s="6">
        <v>1.7209263180229363E-4</v>
      </c>
      <c r="K101" s="2">
        <v>144978.09</v>
      </c>
      <c r="L101" s="6">
        <v>1.9932237274913387E-4</v>
      </c>
      <c r="M101" s="5">
        <v>19467.64</v>
      </c>
      <c r="N101" s="6">
        <v>2.1734670856214111E-4</v>
      </c>
    </row>
    <row r="102" spans="2:14" x14ac:dyDescent="0.25">
      <c r="B102" s="8" t="s">
        <v>416</v>
      </c>
      <c r="C102" s="2">
        <v>2</v>
      </c>
      <c r="D102" s="6">
        <v>1.2377769525931428E-4</v>
      </c>
      <c r="E102" s="5">
        <v>0</v>
      </c>
      <c r="F102" s="6">
        <v>0</v>
      </c>
      <c r="G102" s="2">
        <v>1.0779999999999998</v>
      </c>
      <c r="H102" s="6">
        <v>1.3342492372624248E-4</v>
      </c>
      <c r="I102" s="2">
        <v>9127.81</v>
      </c>
      <c r="J102" s="6">
        <v>1.6252419458379484E-4</v>
      </c>
      <c r="K102" s="2">
        <v>45639.07</v>
      </c>
      <c r="L102" s="6">
        <v>6.2746637940007445E-5</v>
      </c>
      <c r="M102" s="5">
        <v>6556.34</v>
      </c>
      <c r="N102" s="6">
        <v>7.319833935773973E-5</v>
      </c>
    </row>
    <row r="103" spans="2:14" x14ac:dyDescent="0.25">
      <c r="B103" s="8" t="s">
        <v>131</v>
      </c>
      <c r="C103" s="2">
        <v>17</v>
      </c>
      <c r="D103" s="6">
        <v>1.0521104097041714E-3</v>
      </c>
      <c r="E103" s="5">
        <v>2688</v>
      </c>
      <c r="F103" s="6">
        <v>1.8289966024358673E-4</v>
      </c>
      <c r="G103" s="2">
        <v>1.3939999999999995</v>
      </c>
      <c r="H103" s="6">
        <v>1.7253649691501111E-4</v>
      </c>
      <c r="I103" s="2">
        <v>8896.0000000000036</v>
      </c>
      <c r="J103" s="6">
        <v>1.5839672769453348E-4</v>
      </c>
      <c r="K103" s="2">
        <v>160126.03</v>
      </c>
      <c r="L103" s="6">
        <v>2.2014843924691649E-4</v>
      </c>
      <c r="M103" s="5">
        <v>18361.019999999997</v>
      </c>
      <c r="N103" s="6">
        <v>2.0499183582825875E-4</v>
      </c>
    </row>
    <row r="104" spans="2:14" x14ac:dyDescent="0.25">
      <c r="B104" s="8" t="s">
        <v>387</v>
      </c>
      <c r="C104" s="2">
        <v>18</v>
      </c>
      <c r="D104" s="6">
        <v>1.1139992573338284E-3</v>
      </c>
      <c r="E104" s="5">
        <v>8190</v>
      </c>
      <c r="F104" s="6">
        <v>5.5727240230467833E-4</v>
      </c>
      <c r="G104" s="2">
        <v>1.3160000000000001</v>
      </c>
      <c r="H104" s="6">
        <v>1.628823744190493E-4</v>
      </c>
      <c r="I104" s="2">
        <v>8433.0200000000041</v>
      </c>
      <c r="J104" s="6">
        <v>1.5015318936404618E-4</v>
      </c>
      <c r="K104" s="2">
        <v>151792.20999999996</v>
      </c>
      <c r="L104" s="6">
        <v>2.0869073017884838E-4</v>
      </c>
      <c r="M104" s="5">
        <v>17334.009999999991</v>
      </c>
      <c r="N104" s="6">
        <v>1.9352576992810828E-4</v>
      </c>
    </row>
    <row r="105" spans="2:14" x14ac:dyDescent="0.25">
      <c r="B105" s="8" t="s">
        <v>109</v>
      </c>
      <c r="C105" s="2">
        <v>1</v>
      </c>
      <c r="D105" s="6">
        <v>6.1888847629657138E-5</v>
      </c>
      <c r="E105" s="5">
        <v>375</v>
      </c>
      <c r="F105" s="6">
        <v>2.5516135636661097E-5</v>
      </c>
      <c r="G105" s="2">
        <v>1.179</v>
      </c>
      <c r="H105" s="6">
        <v>1.4592577465050085E-4</v>
      </c>
      <c r="I105" s="2">
        <v>8281.51</v>
      </c>
      <c r="J105" s="6">
        <v>1.4745549509549859E-4</v>
      </c>
      <c r="K105" s="2">
        <v>60344.09</v>
      </c>
      <c r="L105" s="6">
        <v>8.2963758180200058E-5</v>
      </c>
      <c r="M105" s="5">
        <v>7428.88</v>
      </c>
      <c r="N105" s="6">
        <v>8.2939823024419951E-5</v>
      </c>
    </row>
    <row r="106" spans="2:14" x14ac:dyDescent="0.25">
      <c r="B106" s="8" t="s">
        <v>475</v>
      </c>
      <c r="C106" s="2">
        <v>5</v>
      </c>
      <c r="D106" s="6">
        <v>3.0944423814828568E-4</v>
      </c>
      <c r="E106" s="5">
        <v>1810</v>
      </c>
      <c r="F106" s="6">
        <v>1.2315788133961757E-4</v>
      </c>
      <c r="G106" s="2">
        <v>1.585</v>
      </c>
      <c r="H106" s="6">
        <v>1.9617671994999478E-4</v>
      </c>
      <c r="I106" s="2">
        <v>8261.01</v>
      </c>
      <c r="J106" s="6">
        <v>1.4709048465060898E-4</v>
      </c>
      <c r="K106" s="2">
        <v>99132.290000000008</v>
      </c>
      <c r="L106" s="6">
        <v>1.3629151314419467E-4</v>
      </c>
      <c r="M106" s="5">
        <v>12236.42</v>
      </c>
      <c r="N106" s="6">
        <v>1.3661366306259797E-4</v>
      </c>
    </row>
    <row r="107" spans="2:14" x14ac:dyDescent="0.25">
      <c r="B107" s="8" t="s">
        <v>148</v>
      </c>
      <c r="C107" s="2">
        <v>21</v>
      </c>
      <c r="D107" s="6">
        <v>1.2996658002227999E-3</v>
      </c>
      <c r="E107" s="5">
        <v>8835</v>
      </c>
      <c r="F107" s="6">
        <v>6.0116015559973546E-4</v>
      </c>
      <c r="G107" s="2">
        <v>1.232</v>
      </c>
      <c r="H107" s="6">
        <v>1.5248562711570572E-4</v>
      </c>
      <c r="I107" s="2">
        <v>7942.05</v>
      </c>
      <c r="J107" s="6">
        <v>1.4141127823587784E-4</v>
      </c>
      <c r="K107" s="2">
        <v>142956.43999999997</v>
      </c>
      <c r="L107" s="6">
        <v>1.9654291776480975E-4</v>
      </c>
      <c r="M107" s="5">
        <v>17158.819999999996</v>
      </c>
      <c r="N107" s="6">
        <v>1.9156985899730205E-4</v>
      </c>
    </row>
    <row r="108" spans="2:14" x14ac:dyDescent="0.25">
      <c r="B108" s="8" t="s">
        <v>476</v>
      </c>
      <c r="C108" s="2">
        <v>1</v>
      </c>
      <c r="D108" s="6">
        <v>6.1888847629657138E-5</v>
      </c>
      <c r="E108" s="5">
        <v>2500</v>
      </c>
      <c r="F108" s="6">
        <v>1.7010757091107397E-4</v>
      </c>
      <c r="G108" s="2">
        <v>0.81799999999999995</v>
      </c>
      <c r="H108" s="6">
        <v>1.0124451540636953E-4</v>
      </c>
      <c r="I108" s="2">
        <v>7167.12</v>
      </c>
      <c r="J108" s="6">
        <v>1.2761334925742403E-4</v>
      </c>
      <c r="K108" s="2">
        <v>57336.98</v>
      </c>
      <c r="L108" s="6">
        <v>7.8829448641995733E-5</v>
      </c>
      <c r="M108" s="5">
        <v>6819.36</v>
      </c>
      <c r="N108" s="6">
        <v>7.6134829414367767E-5</v>
      </c>
    </row>
    <row r="109" spans="2:14" x14ac:dyDescent="0.25">
      <c r="B109" s="8" t="s">
        <v>386</v>
      </c>
      <c r="C109" s="2">
        <v>20</v>
      </c>
      <c r="D109" s="6">
        <v>1.2377769525931427E-3</v>
      </c>
      <c r="E109" s="5">
        <v>8517</v>
      </c>
      <c r="F109" s="6">
        <v>5.7952247257984685E-4</v>
      </c>
      <c r="G109" s="2">
        <v>1.0410000000000006</v>
      </c>
      <c r="H109" s="6">
        <v>1.2884540408072219E-4</v>
      </c>
      <c r="I109" s="2">
        <v>6746.8000000000029</v>
      </c>
      <c r="J109" s="6">
        <v>1.2012938876005829E-4</v>
      </c>
      <c r="K109" s="2">
        <v>121443.60999999999</v>
      </c>
      <c r="L109" s="6">
        <v>1.6696611536557311E-4</v>
      </c>
      <c r="M109" s="5">
        <v>15062.459999999992</v>
      </c>
      <c r="N109" s="6">
        <v>1.6816502174115126E-4</v>
      </c>
    </row>
    <row r="110" spans="2:14" x14ac:dyDescent="0.25">
      <c r="B110" s="8" t="s">
        <v>163</v>
      </c>
      <c r="C110" s="2">
        <v>3</v>
      </c>
      <c r="D110" s="6">
        <v>1.856665428889714E-4</v>
      </c>
      <c r="E110" s="5">
        <v>8490</v>
      </c>
      <c r="F110" s="6">
        <v>5.7768531081400722E-4</v>
      </c>
      <c r="G110" s="2">
        <v>0.67400000000000038</v>
      </c>
      <c r="H110" s="6">
        <v>8.3421520029209174E-5</v>
      </c>
      <c r="I110" s="2">
        <v>6623.2599999999993</v>
      </c>
      <c r="J110" s="6">
        <v>1.1792971118144056E-4</v>
      </c>
      <c r="K110" s="2">
        <v>72857.849999999962</v>
      </c>
      <c r="L110" s="6">
        <v>1.0016823601001003E-4</v>
      </c>
      <c r="M110" s="5">
        <v>9976.2500000000018</v>
      </c>
      <c r="N110" s="6">
        <v>1.1137996702697711E-4</v>
      </c>
    </row>
    <row r="111" spans="2:14" x14ac:dyDescent="0.25">
      <c r="B111" s="8" t="s">
        <v>485</v>
      </c>
      <c r="C111" s="2">
        <v>1</v>
      </c>
      <c r="D111" s="6">
        <v>6.1888847629657138E-5</v>
      </c>
      <c r="E111" s="5">
        <v>3421.9</v>
      </c>
      <c r="F111" s="6">
        <v>2.3283643876024162E-4</v>
      </c>
      <c r="G111" s="2">
        <v>0.69099999999999995</v>
      </c>
      <c r="H111" s="6">
        <v>8.5525623650123899E-5</v>
      </c>
      <c r="I111" s="2">
        <v>6531.28</v>
      </c>
      <c r="J111" s="6">
        <v>1.1629197163407736E-4</v>
      </c>
      <c r="K111" s="2">
        <v>84906.67</v>
      </c>
      <c r="L111" s="6">
        <v>1.1673349349979505E-4</v>
      </c>
      <c r="M111" s="5">
        <v>11302.48</v>
      </c>
      <c r="N111" s="6">
        <v>1.261866783333485E-4</v>
      </c>
    </row>
    <row r="112" spans="2:14" x14ac:dyDescent="0.25">
      <c r="B112" s="8" t="s">
        <v>155</v>
      </c>
      <c r="C112" s="2">
        <v>1</v>
      </c>
      <c r="D112" s="6">
        <v>6.1888847629657138E-5</v>
      </c>
      <c r="E112" s="5">
        <v>3000</v>
      </c>
      <c r="F112" s="6">
        <v>2.0412908509328878E-4</v>
      </c>
      <c r="G112" s="2">
        <v>0.17499999999999999</v>
      </c>
      <c r="H112" s="6">
        <v>2.1659890215299104E-5</v>
      </c>
      <c r="I112" s="2">
        <v>6412.68</v>
      </c>
      <c r="J112" s="6">
        <v>1.1418025266998434E-4</v>
      </c>
      <c r="K112" s="2">
        <v>128253.61</v>
      </c>
      <c r="L112" s="6">
        <v>1.7632880843472309E-4</v>
      </c>
      <c r="M112" s="5">
        <v>11311.08</v>
      </c>
      <c r="N112" s="6">
        <v>1.2628269314015787E-4</v>
      </c>
    </row>
    <row r="113" spans="2:14" x14ac:dyDescent="0.25">
      <c r="B113" s="8" t="s">
        <v>162</v>
      </c>
      <c r="C113" s="2">
        <v>4</v>
      </c>
      <c r="D113" s="6">
        <v>2.4755539051862855E-4</v>
      </c>
      <c r="E113" s="5">
        <v>3000</v>
      </c>
      <c r="F113" s="6">
        <v>2.0412908509328878E-4</v>
      </c>
      <c r="G113" s="2">
        <v>0.94799999999999995</v>
      </c>
      <c r="H113" s="6">
        <v>1.1733471956630601E-4</v>
      </c>
      <c r="I113" s="2">
        <v>6373.48</v>
      </c>
      <c r="J113" s="6">
        <v>1.1348228147780517E-4</v>
      </c>
      <c r="K113" s="2">
        <v>114722.48</v>
      </c>
      <c r="L113" s="6">
        <v>1.5772560475355314E-4</v>
      </c>
      <c r="M113" s="5">
        <v>12220.72</v>
      </c>
      <c r="N113" s="6">
        <v>1.3643838021760876E-4</v>
      </c>
    </row>
    <row r="114" spans="2:14" x14ac:dyDescent="0.25">
      <c r="B114" s="8" t="s">
        <v>486</v>
      </c>
      <c r="C114" s="2">
        <v>2</v>
      </c>
      <c r="D114" s="6">
        <v>1.2377769525931428E-4</v>
      </c>
      <c r="E114" s="5">
        <v>0</v>
      </c>
      <c r="F114" s="6">
        <v>0</v>
      </c>
      <c r="G114" s="2">
        <v>1.294</v>
      </c>
      <c r="H114" s="6">
        <v>1.6015941679198311E-4</v>
      </c>
      <c r="I114" s="2">
        <v>6177.93</v>
      </c>
      <c r="J114" s="6">
        <v>1.1000043794130946E-4</v>
      </c>
      <c r="K114" s="2">
        <v>61779.33</v>
      </c>
      <c r="L114" s="6">
        <v>8.4936990426979337E-5</v>
      </c>
      <c r="M114" s="5">
        <v>9489.880000000001</v>
      </c>
      <c r="N114" s="6">
        <v>1.0594988312141029E-4</v>
      </c>
    </row>
    <row r="115" spans="2:14" x14ac:dyDescent="0.25">
      <c r="B115" s="8" t="s">
        <v>410</v>
      </c>
      <c r="C115" s="2">
        <v>2</v>
      </c>
      <c r="D115" s="6">
        <v>1.2377769525931428E-4</v>
      </c>
      <c r="E115" s="5">
        <v>27166.11</v>
      </c>
      <c r="F115" s="6">
        <v>1.8484643932812144E-3</v>
      </c>
      <c r="G115" s="2">
        <v>1.1359999999999999</v>
      </c>
      <c r="H115" s="6">
        <v>1.4060363019759877E-4</v>
      </c>
      <c r="I115" s="2">
        <v>5696.6100000000006</v>
      </c>
      <c r="J115" s="6">
        <v>1.0143034880305261E-4</v>
      </c>
      <c r="K115" s="2">
        <v>79752.600000000006</v>
      </c>
      <c r="L115" s="6">
        <v>1.0964744717572549E-4</v>
      </c>
      <c r="M115" s="5">
        <v>14504.829999999998</v>
      </c>
      <c r="N115" s="6">
        <v>1.6193935468055711E-4</v>
      </c>
    </row>
    <row r="116" spans="2:14" x14ac:dyDescent="0.25">
      <c r="B116" s="8" t="s">
        <v>167</v>
      </c>
      <c r="C116" s="2">
        <v>2</v>
      </c>
      <c r="D116" s="6">
        <v>1.2377769525931428E-4</v>
      </c>
      <c r="E116" s="5">
        <v>500</v>
      </c>
      <c r="F116" s="6">
        <v>3.4021514182214796E-5</v>
      </c>
      <c r="G116" s="2">
        <v>0</v>
      </c>
      <c r="H116" s="6">
        <v>0</v>
      </c>
      <c r="I116" s="2">
        <v>5635</v>
      </c>
      <c r="J116" s="6">
        <v>1.0033335887575267E-4</v>
      </c>
      <c r="K116" s="2">
        <v>16905.009999999998</v>
      </c>
      <c r="L116" s="6">
        <v>2.3241765045655072E-5</v>
      </c>
      <c r="M116" s="5">
        <v>1799.72</v>
      </c>
      <c r="N116" s="6">
        <v>2.0092996291972556E-5</v>
      </c>
    </row>
    <row r="117" spans="2:14" x14ac:dyDescent="0.25">
      <c r="B117" s="8" t="s">
        <v>384</v>
      </c>
      <c r="C117" s="2">
        <v>8</v>
      </c>
      <c r="D117" s="6">
        <v>4.9511078103725711E-4</v>
      </c>
      <c r="E117" s="5">
        <v>2591.4</v>
      </c>
      <c r="F117" s="6">
        <v>1.7632670370358285E-4</v>
      </c>
      <c r="G117" s="2">
        <v>0.42899999999999999</v>
      </c>
      <c r="H117" s="6">
        <v>5.3097673727790384E-5</v>
      </c>
      <c r="I117" s="2">
        <v>5584.0000000000009</v>
      </c>
      <c r="J117" s="6">
        <v>9.942528411041757E-5</v>
      </c>
      <c r="K117" s="2">
        <v>83759.949999999983</v>
      </c>
      <c r="L117" s="6">
        <v>1.1515693147391315E-4</v>
      </c>
      <c r="M117" s="5">
        <v>9378.14</v>
      </c>
      <c r="N117" s="6">
        <v>1.0470236050363362E-4</v>
      </c>
    </row>
    <row r="118" spans="2:14" x14ac:dyDescent="0.25">
      <c r="B118" s="8" t="s">
        <v>185</v>
      </c>
      <c r="C118" s="2">
        <v>4</v>
      </c>
      <c r="D118" s="6">
        <v>2.4755539051862855E-4</v>
      </c>
      <c r="E118" s="5">
        <v>2005</v>
      </c>
      <c r="F118" s="6">
        <v>1.3642627187068133E-4</v>
      </c>
      <c r="G118" s="2">
        <v>0.43300000000000005</v>
      </c>
      <c r="H118" s="6">
        <v>5.3592756932711508E-5</v>
      </c>
      <c r="I118" s="2">
        <v>5056.49</v>
      </c>
      <c r="J118" s="6">
        <v>9.0032764120967992E-5</v>
      </c>
      <c r="K118" s="2">
        <v>75847.289999999994</v>
      </c>
      <c r="L118" s="6">
        <v>1.0427825204064734E-4</v>
      </c>
      <c r="M118" s="5">
        <v>7757.5199999999995</v>
      </c>
      <c r="N118" s="6">
        <v>8.660892838602834E-5</v>
      </c>
    </row>
    <row r="119" spans="2:14" x14ac:dyDescent="0.25">
      <c r="B119" s="8" t="s">
        <v>409</v>
      </c>
      <c r="C119" s="2">
        <v>2</v>
      </c>
      <c r="D119" s="6">
        <v>1.2377769525931428E-4</v>
      </c>
      <c r="E119" s="5">
        <v>27452.77</v>
      </c>
      <c r="F119" s="6">
        <v>1.8679696077921618E-3</v>
      </c>
      <c r="G119" s="2">
        <v>0.75700000000000001</v>
      </c>
      <c r="H119" s="6">
        <v>9.369449653132242E-5</v>
      </c>
      <c r="I119" s="2">
        <v>3931.3500000000004</v>
      </c>
      <c r="J119" s="6">
        <v>6.9999210366670866E-5</v>
      </c>
      <c r="K119" s="2">
        <v>43244.789999999994</v>
      </c>
      <c r="L119" s="6">
        <v>5.9454874538890778E-5</v>
      </c>
      <c r="M119" s="5">
        <v>8195.81</v>
      </c>
      <c r="N119" s="6">
        <v>9.1502222534456241E-5</v>
      </c>
    </row>
    <row r="120" spans="2:14" x14ac:dyDescent="0.25">
      <c r="B120" s="8" t="s">
        <v>164</v>
      </c>
      <c r="C120" s="2">
        <v>7</v>
      </c>
      <c r="D120" s="6">
        <v>4.3322193340759993E-4</v>
      </c>
      <c r="E120" s="5">
        <v>820</v>
      </c>
      <c r="F120" s="6">
        <v>5.5795283258832267E-5</v>
      </c>
      <c r="G120" s="2">
        <v>0.70200000000000007</v>
      </c>
      <c r="H120" s="6">
        <v>8.6887102463656995E-5</v>
      </c>
      <c r="I120" s="2">
        <v>3659.7500000000005</v>
      </c>
      <c r="J120" s="6">
        <v>6.5163267106572469E-5</v>
      </c>
      <c r="K120" s="2">
        <v>40256.97</v>
      </c>
      <c r="L120" s="6">
        <v>5.5347085756825046E-5</v>
      </c>
      <c r="M120" s="5">
        <v>5958.4600000000009</v>
      </c>
      <c r="N120" s="6">
        <v>6.6523300672252802E-5</v>
      </c>
    </row>
    <row r="121" spans="2:14" x14ac:dyDescent="0.25">
      <c r="B121" s="8" t="s">
        <v>478</v>
      </c>
      <c r="C121" s="2">
        <v>1</v>
      </c>
      <c r="D121" s="6">
        <v>6.1888847629657138E-5</v>
      </c>
      <c r="E121" s="5">
        <v>250</v>
      </c>
      <c r="F121" s="6">
        <v>1.7010757091107398E-5</v>
      </c>
      <c r="G121" s="2">
        <v>0.624</v>
      </c>
      <c r="H121" s="6">
        <v>7.7232979967695094E-5</v>
      </c>
      <c r="I121" s="2">
        <v>3418.18</v>
      </c>
      <c r="J121" s="6">
        <v>6.0862019634768455E-5</v>
      </c>
      <c r="K121" s="2">
        <v>41018.06</v>
      </c>
      <c r="L121" s="6">
        <v>5.6393466383550351E-5</v>
      </c>
      <c r="M121" s="5">
        <v>5007.24</v>
      </c>
      <c r="N121" s="6">
        <v>5.5903393168391002E-5</v>
      </c>
    </row>
    <row r="122" spans="2:14" x14ac:dyDescent="0.25">
      <c r="B122" s="8" t="s">
        <v>182</v>
      </c>
      <c r="C122" s="2">
        <v>14</v>
      </c>
      <c r="D122" s="6">
        <v>8.6644386681519986E-4</v>
      </c>
      <c r="E122" s="5">
        <v>2951</v>
      </c>
      <c r="F122" s="6">
        <v>2.0079497670343172E-4</v>
      </c>
      <c r="G122" s="2">
        <v>0.47100000000000009</v>
      </c>
      <c r="H122" s="6">
        <v>5.8296047379462176E-5</v>
      </c>
      <c r="I122" s="2">
        <v>3045.4700000000003</v>
      </c>
      <c r="J122" s="6">
        <v>5.4225773638924316E-5</v>
      </c>
      <c r="K122" s="2">
        <v>54818.33</v>
      </c>
      <c r="L122" s="6">
        <v>7.5366695793447323E-5</v>
      </c>
      <c r="M122" s="5">
        <v>6308.8699999999981</v>
      </c>
      <c r="N122" s="6">
        <v>7.0435457469237919E-5</v>
      </c>
    </row>
    <row r="123" spans="2:14" x14ac:dyDescent="0.25">
      <c r="B123" s="8" t="s">
        <v>388</v>
      </c>
      <c r="C123" s="2">
        <v>22</v>
      </c>
      <c r="D123" s="6">
        <v>1.3615546478524571E-3</v>
      </c>
      <c r="E123" s="5">
        <v>2681.25</v>
      </c>
      <c r="F123" s="6">
        <v>1.8244036980212685E-4</v>
      </c>
      <c r="G123" s="2">
        <v>0.5770000000000004</v>
      </c>
      <c r="H123" s="6">
        <v>7.1415752309871957E-5</v>
      </c>
      <c r="I123" s="2">
        <v>2661.5599999999986</v>
      </c>
      <c r="J123" s="6">
        <v>4.7390107302457527E-5</v>
      </c>
      <c r="K123" s="2">
        <v>11087.349999999997</v>
      </c>
      <c r="L123" s="6">
        <v>1.5243385462590304E-5</v>
      </c>
      <c r="M123" s="5">
        <v>1682.5499999999993</v>
      </c>
      <c r="N123" s="6">
        <v>1.8784850371756943E-5</v>
      </c>
    </row>
    <row r="124" spans="2:14" x14ac:dyDescent="0.25">
      <c r="B124" s="8" t="s">
        <v>405</v>
      </c>
      <c r="C124" s="2">
        <v>14</v>
      </c>
      <c r="D124" s="6">
        <v>8.6644386681519986E-4</v>
      </c>
      <c r="E124" s="5">
        <v>1942.36</v>
      </c>
      <c r="F124" s="6">
        <v>1.3216405657393346E-4</v>
      </c>
      <c r="G124" s="2">
        <v>0.40600000000000014</v>
      </c>
      <c r="H124" s="6">
        <v>5.0250945299493943E-5</v>
      </c>
      <c r="I124" s="2">
        <v>2632.2300000000005</v>
      </c>
      <c r="J124" s="6">
        <v>4.6867875285452086E-5</v>
      </c>
      <c r="K124" s="2">
        <v>47380.960000000006</v>
      </c>
      <c r="L124" s="6">
        <v>6.5141466343857917E-5</v>
      </c>
      <c r="M124" s="5">
        <v>5514.0599999999986</v>
      </c>
      <c r="N124" s="6">
        <v>6.1561791352940549E-5</v>
      </c>
    </row>
    <row r="125" spans="2:14" x14ac:dyDescent="0.25">
      <c r="B125" s="8" t="s">
        <v>136</v>
      </c>
      <c r="C125" s="2">
        <v>11</v>
      </c>
      <c r="D125" s="6">
        <v>6.8077732392622854E-4</v>
      </c>
      <c r="E125" s="5">
        <v>944</v>
      </c>
      <c r="F125" s="6">
        <v>6.4232618776021528E-5</v>
      </c>
      <c r="G125" s="2">
        <v>0.38799999999999996</v>
      </c>
      <c r="H125" s="6">
        <v>4.8023070877348869E-5</v>
      </c>
      <c r="I125" s="2">
        <v>2486.6000000000004</v>
      </c>
      <c r="J125" s="6">
        <v>4.4274876695731436E-5</v>
      </c>
      <c r="K125" s="2">
        <v>44758.04</v>
      </c>
      <c r="L125" s="6">
        <v>6.1535358428302121E-5</v>
      </c>
      <c r="M125" s="5">
        <v>5426.15</v>
      </c>
      <c r="N125" s="6">
        <v>6.0580319066125218E-5</v>
      </c>
    </row>
    <row r="126" spans="2:14" x14ac:dyDescent="0.25">
      <c r="B126" s="8" t="s">
        <v>160</v>
      </c>
      <c r="C126" s="2">
        <v>1</v>
      </c>
      <c r="D126" s="6">
        <v>6.1888847629657138E-5</v>
      </c>
      <c r="E126" s="5">
        <v>180</v>
      </c>
      <c r="F126" s="6">
        <v>1.2247745105597327E-5</v>
      </c>
      <c r="G126" s="2">
        <v>9.9000000000000005E-2</v>
      </c>
      <c r="H126" s="6">
        <v>1.2253309321797781E-5</v>
      </c>
      <c r="I126" s="2">
        <v>2122.0700000000002</v>
      </c>
      <c r="J126" s="6">
        <v>3.7784278770092015E-5</v>
      </c>
      <c r="K126" s="2">
        <v>53051.73</v>
      </c>
      <c r="L126" s="6">
        <v>7.293789497465726E-5</v>
      </c>
      <c r="M126" s="5">
        <v>4494.53</v>
      </c>
      <c r="N126" s="6">
        <v>5.0179236005689447E-5</v>
      </c>
    </row>
    <row r="127" spans="2:14" x14ac:dyDescent="0.25">
      <c r="B127" s="8" t="s">
        <v>165</v>
      </c>
      <c r="C127" s="2">
        <v>16</v>
      </c>
      <c r="D127" s="6">
        <v>9.9022156207451422E-4</v>
      </c>
      <c r="E127" s="5">
        <v>935</v>
      </c>
      <c r="F127" s="6">
        <v>6.3620231520741669E-5</v>
      </c>
      <c r="G127" s="2">
        <v>0.13700000000000007</v>
      </c>
      <c r="H127" s="6">
        <v>1.6956599768548453E-5</v>
      </c>
      <c r="I127" s="2">
        <v>1195.1100000000004</v>
      </c>
      <c r="J127" s="6">
        <v>2.1279396721561812E-5</v>
      </c>
      <c r="K127" s="2">
        <v>20317.449999999997</v>
      </c>
      <c r="L127" s="6">
        <v>2.7933340425521467E-5</v>
      </c>
      <c r="M127" s="5">
        <v>2708.8700000000003</v>
      </c>
      <c r="N127" s="6">
        <v>3.0243212758337798E-5</v>
      </c>
    </row>
    <row r="128" spans="2:14" x14ac:dyDescent="0.25">
      <c r="B128" s="8" t="s">
        <v>397</v>
      </c>
      <c r="C128" s="2">
        <v>19</v>
      </c>
      <c r="D128" s="6">
        <v>1.1758881049634855E-3</v>
      </c>
      <c r="E128" s="5">
        <v>233</v>
      </c>
      <c r="F128" s="6">
        <v>1.5854025608912093E-5</v>
      </c>
      <c r="G128" s="2">
        <v>0.16900000000000004</v>
      </c>
      <c r="H128" s="6">
        <v>2.0917265407917428E-5</v>
      </c>
      <c r="I128" s="2">
        <v>1058.3899999999996</v>
      </c>
      <c r="J128" s="6">
        <v>1.8845044134961463E-5</v>
      </c>
      <c r="K128" s="2">
        <v>19051.640000000007</v>
      </c>
      <c r="L128" s="6">
        <v>2.6193048132737232E-5</v>
      </c>
      <c r="M128" s="5">
        <v>2279.5699999999997</v>
      </c>
      <c r="N128" s="6">
        <v>2.5450287576562951E-5</v>
      </c>
    </row>
    <row r="129" spans="2:14" x14ac:dyDescent="0.25">
      <c r="B129" s="8" t="s">
        <v>134</v>
      </c>
      <c r="C129" s="2">
        <v>10</v>
      </c>
      <c r="D129" s="6">
        <v>6.1888847629657136E-4</v>
      </c>
      <c r="E129" s="5">
        <v>360</v>
      </c>
      <c r="F129" s="6">
        <v>2.4495490211194654E-5</v>
      </c>
      <c r="G129" s="2">
        <v>0.11900000000000002</v>
      </c>
      <c r="H129" s="6">
        <v>1.4728725346403396E-5</v>
      </c>
      <c r="I129" s="2">
        <v>1038.8</v>
      </c>
      <c r="J129" s="6">
        <v>1.8496236592747449E-5</v>
      </c>
      <c r="K129" s="2">
        <v>5194.09</v>
      </c>
      <c r="L129" s="6">
        <v>7.1410676128548027E-6</v>
      </c>
      <c r="M129" s="5">
        <v>744.73</v>
      </c>
      <c r="N129" s="6">
        <v>8.3145473343190728E-6</v>
      </c>
    </row>
    <row r="130" spans="2:14" x14ac:dyDescent="0.25">
      <c r="B130" s="8" t="s">
        <v>414</v>
      </c>
      <c r="C130" s="2">
        <v>1</v>
      </c>
      <c r="D130" s="6">
        <v>6.1888847629657138E-5</v>
      </c>
      <c r="E130" s="5">
        <v>395.75</v>
      </c>
      <c r="F130" s="6">
        <v>2.6928028475223011E-5</v>
      </c>
      <c r="G130" s="2">
        <v>2.5000000000000001E-2</v>
      </c>
      <c r="H130" s="6">
        <v>3.0942700307570155E-6</v>
      </c>
      <c r="I130" s="2">
        <v>785.51</v>
      </c>
      <c r="J130" s="6">
        <v>1.3986309978791922E-5</v>
      </c>
      <c r="K130" s="2">
        <v>15710.25</v>
      </c>
      <c r="L130" s="6">
        <v>2.1599155475714159E-5</v>
      </c>
      <c r="M130" s="5">
        <v>1393.52</v>
      </c>
      <c r="N130" s="6">
        <v>1.5557971347092655E-5</v>
      </c>
    </row>
    <row r="131" spans="2:14" x14ac:dyDescent="0.25">
      <c r="B131" s="8" t="s">
        <v>133</v>
      </c>
      <c r="C131" s="2">
        <v>8</v>
      </c>
      <c r="D131" s="6">
        <v>4.9511078103725711E-4</v>
      </c>
      <c r="E131" s="5">
        <v>45</v>
      </c>
      <c r="F131" s="6">
        <v>3.0619362763993317E-6</v>
      </c>
      <c r="G131" s="2">
        <v>0.14900000000000002</v>
      </c>
      <c r="H131" s="6">
        <v>1.8441849383311815E-5</v>
      </c>
      <c r="I131" s="2">
        <v>692.7600000000001</v>
      </c>
      <c r="J131" s="6">
        <v>1.2334860283010902E-5</v>
      </c>
      <c r="K131" s="2">
        <v>6927.7</v>
      </c>
      <c r="L131" s="6">
        <v>9.5245123017841845E-6</v>
      </c>
      <c r="M131" s="5">
        <v>953.56999999999994</v>
      </c>
      <c r="N131" s="6">
        <v>1.0646144108048068E-5</v>
      </c>
    </row>
    <row r="132" spans="2:14" x14ac:dyDescent="0.25">
      <c r="B132" s="8" t="s">
        <v>171</v>
      </c>
      <c r="C132" s="2">
        <v>8</v>
      </c>
      <c r="D132" s="6">
        <v>4.9511078103725711E-4</v>
      </c>
      <c r="E132" s="5">
        <v>81</v>
      </c>
      <c r="F132" s="6">
        <v>5.5114852975187967E-6</v>
      </c>
      <c r="G132" s="2">
        <v>0.13400000000000001</v>
      </c>
      <c r="H132" s="6">
        <v>1.6585287364857602E-5</v>
      </c>
      <c r="I132" s="2">
        <v>635.26</v>
      </c>
      <c r="J132" s="6">
        <v>1.1311050498564444E-5</v>
      </c>
      <c r="K132" s="2">
        <v>6352.4699999999993</v>
      </c>
      <c r="L132" s="6">
        <v>8.7336603290724166E-6</v>
      </c>
      <c r="M132" s="5">
        <v>833.80000000000018</v>
      </c>
      <c r="N132" s="6">
        <v>9.3089704555412628E-6</v>
      </c>
    </row>
    <row r="133" spans="2:14" x14ac:dyDescent="0.25">
      <c r="B133" s="8" t="s">
        <v>132</v>
      </c>
      <c r="C133" s="2">
        <v>5</v>
      </c>
      <c r="D133" s="6">
        <v>3.0944423814828568E-4</v>
      </c>
      <c r="E133" s="5">
        <v>185</v>
      </c>
      <c r="F133" s="6">
        <v>1.2587960247419475E-5</v>
      </c>
      <c r="G133" s="2">
        <v>9.8000000000000018E-2</v>
      </c>
      <c r="H133" s="6">
        <v>1.2129538520567502E-5</v>
      </c>
      <c r="I133" s="2">
        <v>611.13999999999987</v>
      </c>
      <c r="J133" s="6">
        <v>1.0881584550723599E-5</v>
      </c>
      <c r="K133" s="2">
        <v>10999.849999999999</v>
      </c>
      <c r="L133" s="6">
        <v>1.5123086542832505E-5</v>
      </c>
      <c r="M133" s="5">
        <v>1245.0299999999997</v>
      </c>
      <c r="N133" s="6">
        <v>1.3900152897892221E-5</v>
      </c>
    </row>
    <row r="134" spans="2:14" x14ac:dyDescent="0.25">
      <c r="B134" s="8" t="s">
        <v>399</v>
      </c>
      <c r="C134" s="2">
        <v>1</v>
      </c>
      <c r="D134" s="6">
        <v>6.1888847629657138E-5</v>
      </c>
      <c r="E134" s="5">
        <v>108</v>
      </c>
      <c r="F134" s="6">
        <v>7.3486470633583961E-6</v>
      </c>
      <c r="G134" s="2">
        <v>2.2000000000000002E-2</v>
      </c>
      <c r="H134" s="6">
        <v>2.7229576270661738E-6</v>
      </c>
      <c r="I134" s="2">
        <v>436.18</v>
      </c>
      <c r="J134" s="6">
        <v>7.7663539439974798E-6</v>
      </c>
      <c r="K134" s="2">
        <v>1744.6499999999999</v>
      </c>
      <c r="L134" s="6">
        <v>2.3986229754908232E-6</v>
      </c>
      <c r="M134" s="5">
        <v>198.20999999999998</v>
      </c>
      <c r="N134" s="6">
        <v>2.2129180067076434E-6</v>
      </c>
    </row>
    <row r="135" spans="2:14" x14ac:dyDescent="0.25">
      <c r="B135" s="8" t="s">
        <v>390</v>
      </c>
      <c r="C135" s="2">
        <v>2</v>
      </c>
      <c r="D135" s="6">
        <v>1.2377769525931428E-4</v>
      </c>
      <c r="E135" s="5">
        <v>277.48</v>
      </c>
      <c r="F135" s="6">
        <v>1.8880579510561926E-5</v>
      </c>
      <c r="G135" s="2">
        <v>5.9000000000000011E-2</v>
      </c>
      <c r="H135" s="6">
        <v>7.3024772725865573E-6</v>
      </c>
      <c r="I135" s="2">
        <v>373.44</v>
      </c>
      <c r="J135" s="6">
        <v>6.64924392875973E-6</v>
      </c>
      <c r="K135" s="2">
        <v>6721.869999999999</v>
      </c>
      <c r="L135" s="6">
        <v>9.2415279971699184E-6</v>
      </c>
      <c r="M135" s="5">
        <v>722.11999999999989</v>
      </c>
      <c r="N135" s="6">
        <v>8.0621177085097789E-6</v>
      </c>
    </row>
    <row r="136" spans="2:14" x14ac:dyDescent="0.25">
      <c r="B136" s="8" t="s">
        <v>398</v>
      </c>
      <c r="C136" s="2">
        <v>1</v>
      </c>
      <c r="D136" s="6">
        <v>6.1888847629657138E-5</v>
      </c>
      <c r="E136" s="5">
        <v>4680</v>
      </c>
      <c r="F136" s="6">
        <v>3.184413727455305E-4</v>
      </c>
      <c r="G136" s="2">
        <v>3.7999999999999999E-2</v>
      </c>
      <c r="H136" s="6">
        <v>4.7032904467506633E-6</v>
      </c>
      <c r="I136" s="2">
        <v>320.43</v>
      </c>
      <c r="J136" s="6">
        <v>5.7053803344378759E-6</v>
      </c>
      <c r="K136" s="2">
        <v>4486.04</v>
      </c>
      <c r="L136" s="6">
        <v>6.1676087541746788E-6</v>
      </c>
      <c r="M136" s="5">
        <v>768.19</v>
      </c>
      <c r="N136" s="6">
        <v>8.5764667956851056E-6</v>
      </c>
    </row>
    <row r="137" spans="2:14" x14ac:dyDescent="0.25">
      <c r="B137" s="8" t="s">
        <v>404</v>
      </c>
      <c r="C137" s="2">
        <v>5</v>
      </c>
      <c r="D137" s="6">
        <v>3.0944423814828568E-4</v>
      </c>
      <c r="E137" s="5">
        <v>394.91000000000008</v>
      </c>
      <c r="F137" s="6">
        <v>2.6870872331396894E-5</v>
      </c>
      <c r="G137" s="2">
        <v>4.7E-2</v>
      </c>
      <c r="H137" s="6">
        <v>5.8172276578231888E-6</v>
      </c>
      <c r="I137" s="2">
        <v>307.51000000000005</v>
      </c>
      <c r="J137" s="6">
        <v>5.4753347272196469E-6</v>
      </c>
      <c r="K137" s="2">
        <v>5535.5700000000006</v>
      </c>
      <c r="L137" s="6">
        <v>7.6105496142135895E-6</v>
      </c>
      <c r="M137" s="5">
        <v>607.29000000000008</v>
      </c>
      <c r="N137" s="6">
        <v>6.7800967473562636E-6</v>
      </c>
    </row>
    <row r="138" spans="2:14" x14ac:dyDescent="0.25">
      <c r="B138" s="8" t="s">
        <v>170</v>
      </c>
      <c r="C138" s="2">
        <v>3</v>
      </c>
      <c r="D138" s="6">
        <v>1.856665428889714E-4</v>
      </c>
      <c r="E138" s="5">
        <v>88</v>
      </c>
      <c r="F138" s="6">
        <v>5.9877864960698038E-6</v>
      </c>
      <c r="G138" s="2">
        <v>3.7000000000000005E-2</v>
      </c>
      <c r="H138" s="6">
        <v>4.5795196455203831E-6</v>
      </c>
      <c r="I138" s="2">
        <v>231.81</v>
      </c>
      <c r="J138" s="6">
        <v>4.1274668892614422E-6</v>
      </c>
      <c r="K138" s="2">
        <v>4172.3599999999997</v>
      </c>
      <c r="L138" s="6">
        <v>5.7363474381789424E-6</v>
      </c>
      <c r="M138" s="5">
        <v>470.55</v>
      </c>
      <c r="N138" s="6">
        <v>5.253461319087239E-6</v>
      </c>
    </row>
    <row r="139" spans="2:14" x14ac:dyDescent="0.25">
      <c r="B139" s="8" t="s">
        <v>181</v>
      </c>
      <c r="C139" s="2">
        <v>8</v>
      </c>
      <c r="D139" s="6">
        <v>4.9511078103725711E-4</v>
      </c>
      <c r="E139" s="5">
        <v>1080</v>
      </c>
      <c r="F139" s="6">
        <v>7.3486470633583965E-5</v>
      </c>
      <c r="G139" s="2">
        <v>0.34600000000000003</v>
      </c>
      <c r="H139" s="6">
        <v>4.2824697225677098E-5</v>
      </c>
      <c r="I139" s="2">
        <v>92.48</v>
      </c>
      <c r="J139" s="6">
        <v>1.6466422411410128E-6</v>
      </c>
      <c r="K139" s="2">
        <v>462.48</v>
      </c>
      <c r="L139" s="6">
        <v>6.3583822182385925E-7</v>
      </c>
      <c r="M139" s="5">
        <v>490.60000000000008</v>
      </c>
      <c r="N139" s="6">
        <v>5.4773097931021144E-6</v>
      </c>
    </row>
    <row r="140" spans="2:14" x14ac:dyDescent="0.25">
      <c r="B140" s="8" t="s">
        <v>406</v>
      </c>
      <c r="C140" s="2">
        <v>1</v>
      </c>
      <c r="D140" s="6">
        <v>6.1888847629657138E-5</v>
      </c>
      <c r="E140" s="5">
        <v>68</v>
      </c>
      <c r="F140" s="6">
        <v>4.6269259287812123E-6</v>
      </c>
      <c r="G140" s="2">
        <v>8.0000000000000002E-3</v>
      </c>
      <c r="H140" s="6">
        <v>9.9016640984224496E-7</v>
      </c>
      <c r="I140" s="2">
        <v>54.39</v>
      </c>
      <c r="J140" s="6">
        <v>9.684350291485694E-7</v>
      </c>
      <c r="K140" s="2">
        <v>979</v>
      </c>
      <c r="L140" s="6">
        <v>1.3459730564901362E-6</v>
      </c>
      <c r="M140" s="5">
        <v>121.99</v>
      </c>
      <c r="N140" s="6">
        <v>1.36195887007853E-6</v>
      </c>
    </row>
    <row r="141" spans="2:14" x14ac:dyDescent="0.25">
      <c r="B141" s="8" t="s">
        <v>174</v>
      </c>
      <c r="C141" s="2">
        <v>10</v>
      </c>
      <c r="D141" s="6">
        <v>6.1888847629657136E-4</v>
      </c>
      <c r="E141" s="5">
        <v>41</v>
      </c>
      <c r="F141" s="6">
        <v>2.7897641629416133E-6</v>
      </c>
      <c r="G141" s="2">
        <v>0</v>
      </c>
      <c r="H141" s="6">
        <v>0</v>
      </c>
      <c r="I141" s="2">
        <v>51.2</v>
      </c>
      <c r="J141" s="6">
        <v>9.1163584284623555E-7</v>
      </c>
      <c r="K141" s="2">
        <v>512.01</v>
      </c>
      <c r="L141" s="6">
        <v>7.0393428463076067E-7</v>
      </c>
      <c r="M141" s="5">
        <v>52.239999999999995</v>
      </c>
      <c r="N141" s="6">
        <v>5.832341288048397E-7</v>
      </c>
    </row>
    <row r="142" spans="2:14" x14ac:dyDescent="0.25">
      <c r="B142" s="8" t="s">
        <v>141</v>
      </c>
      <c r="C142" s="2">
        <v>1</v>
      </c>
      <c r="D142" s="6">
        <v>6.1888847629657138E-5</v>
      </c>
      <c r="E142" s="5">
        <v>13.5</v>
      </c>
      <c r="F142" s="6">
        <v>9.1858088291979952E-7</v>
      </c>
      <c r="G142" s="2">
        <v>7.0000000000000001E-3</v>
      </c>
      <c r="H142" s="6">
        <v>8.6639560861196429E-7</v>
      </c>
      <c r="I142" s="2">
        <v>46.01</v>
      </c>
      <c r="J142" s="6">
        <v>8.1922588143272054E-7</v>
      </c>
      <c r="K142" s="2">
        <v>828.21</v>
      </c>
      <c r="L142" s="6">
        <v>1.1386602095155218E-6</v>
      </c>
      <c r="M142" s="5">
        <v>88.98</v>
      </c>
      <c r="N142" s="6">
        <v>9.9341831510441517E-7</v>
      </c>
    </row>
    <row r="143" spans="2:14" x14ac:dyDescent="0.25">
      <c r="B143" s="8" t="s">
        <v>124</v>
      </c>
      <c r="C143" s="2">
        <v>32</v>
      </c>
      <c r="D143" s="6">
        <v>1.9804431241490284E-3</v>
      </c>
      <c r="E143" s="5">
        <v>22125</v>
      </c>
      <c r="F143" s="6">
        <v>1.5054520025630047E-3</v>
      </c>
      <c r="G143" s="2">
        <v>0</v>
      </c>
      <c r="H143" s="6">
        <v>0</v>
      </c>
      <c r="I143" s="2">
        <v>0</v>
      </c>
      <c r="J143" s="6">
        <v>0</v>
      </c>
      <c r="K143" s="2">
        <v>0</v>
      </c>
      <c r="L143" s="6">
        <v>0</v>
      </c>
      <c r="M143" s="5">
        <v>0</v>
      </c>
      <c r="N143" s="6">
        <v>0</v>
      </c>
    </row>
    <row r="144" spans="2:14" x14ac:dyDescent="0.25">
      <c r="B144" s="8" t="s">
        <v>400</v>
      </c>
      <c r="C144" s="2">
        <v>3</v>
      </c>
      <c r="D144" s="6">
        <v>1.856665428889714E-4</v>
      </c>
      <c r="E144" s="5">
        <v>49250</v>
      </c>
      <c r="F144" s="6">
        <v>3.3511191469481573E-3</v>
      </c>
      <c r="G144" s="2">
        <v>0</v>
      </c>
      <c r="H144" s="6">
        <v>0</v>
      </c>
      <c r="I144" s="2">
        <v>0</v>
      </c>
      <c r="J144" s="6">
        <v>0</v>
      </c>
      <c r="K144" s="2">
        <v>0</v>
      </c>
      <c r="L144" s="6">
        <v>0</v>
      </c>
      <c r="M144" s="5">
        <v>0</v>
      </c>
      <c r="N144" s="6">
        <v>0</v>
      </c>
    </row>
    <row r="145" spans="2:14" x14ac:dyDescent="0.25">
      <c r="B145" s="8" t="s">
        <v>494</v>
      </c>
      <c r="C145" s="2">
        <v>2</v>
      </c>
      <c r="D145" s="6">
        <v>1.2377769525931428E-4</v>
      </c>
      <c r="E145" s="5">
        <v>6500</v>
      </c>
      <c r="F145" s="6">
        <v>4.4227968436879233E-4</v>
      </c>
      <c r="G145" s="2">
        <v>0</v>
      </c>
      <c r="H145" s="6">
        <v>0</v>
      </c>
      <c r="I145" s="2">
        <v>0</v>
      </c>
      <c r="J145" s="6">
        <v>0</v>
      </c>
      <c r="K145" s="2">
        <v>0</v>
      </c>
      <c r="L145" s="6">
        <v>0</v>
      </c>
      <c r="M145" s="5">
        <v>0</v>
      </c>
      <c r="N145" s="6">
        <v>0</v>
      </c>
    </row>
    <row r="146" spans="2:14" x14ac:dyDescent="0.25">
      <c r="B146" s="8" t="s">
        <v>144</v>
      </c>
      <c r="C146" s="2">
        <v>142</v>
      </c>
      <c r="D146" s="6">
        <v>8.7882163634113129E-3</v>
      </c>
      <c r="E146" s="5">
        <v>576730.42999999982</v>
      </c>
      <c r="F146" s="6">
        <v>3.924248500711966E-2</v>
      </c>
      <c r="G146" s="2">
        <v>0</v>
      </c>
      <c r="H146" s="6">
        <v>0</v>
      </c>
      <c r="I146" s="2">
        <v>0</v>
      </c>
      <c r="J146" s="6">
        <v>0</v>
      </c>
      <c r="K146" s="2">
        <v>0</v>
      </c>
      <c r="L146" s="6">
        <v>0</v>
      </c>
      <c r="M146" s="5">
        <v>0</v>
      </c>
      <c r="N146" s="6">
        <v>0</v>
      </c>
    </row>
    <row r="147" spans="2:14" x14ac:dyDescent="0.25">
      <c r="B147" s="8" t="s">
        <v>150</v>
      </c>
      <c r="C147" s="2">
        <v>3</v>
      </c>
      <c r="D147" s="6">
        <v>1.856665428889714E-4</v>
      </c>
      <c r="E147" s="5">
        <v>72000</v>
      </c>
      <c r="F147" s="6">
        <v>4.8990980422389304E-3</v>
      </c>
      <c r="G147" s="2">
        <v>0</v>
      </c>
      <c r="H147" s="6">
        <v>0</v>
      </c>
      <c r="I147" s="2">
        <v>0</v>
      </c>
      <c r="J147" s="6">
        <v>0</v>
      </c>
      <c r="K147" s="2">
        <v>0</v>
      </c>
      <c r="L147" s="6">
        <v>0</v>
      </c>
      <c r="M147" s="5">
        <v>0</v>
      </c>
      <c r="N147" s="6">
        <v>0</v>
      </c>
    </row>
    <row r="148" spans="2:14" x14ac:dyDescent="0.25">
      <c r="B148" s="8" t="s">
        <v>173</v>
      </c>
      <c r="C148" s="2">
        <v>5</v>
      </c>
      <c r="D148" s="6">
        <v>3.0944423814828568E-4</v>
      </c>
      <c r="E148" s="5">
        <v>405</v>
      </c>
      <c r="F148" s="6">
        <v>2.7557426487593983E-5</v>
      </c>
      <c r="G148" s="2">
        <v>0</v>
      </c>
      <c r="H148" s="6">
        <v>0</v>
      </c>
      <c r="I148" s="2">
        <v>0</v>
      </c>
      <c r="J148" s="6">
        <v>0</v>
      </c>
      <c r="K148" s="2">
        <v>0</v>
      </c>
      <c r="L148" s="6">
        <v>0</v>
      </c>
      <c r="M148" s="5">
        <v>0</v>
      </c>
      <c r="N148" s="6">
        <v>0</v>
      </c>
    </row>
    <row r="149" spans="2:14" x14ac:dyDescent="0.25">
      <c r="B149" s="8" t="s">
        <v>188</v>
      </c>
      <c r="C149" s="2">
        <v>8</v>
      </c>
      <c r="D149" s="6">
        <v>4.9511078103725711E-4</v>
      </c>
      <c r="E149" s="5">
        <v>51394.2</v>
      </c>
      <c r="F149" s="6">
        <v>3.497017008367167E-3</v>
      </c>
      <c r="G149" s="2">
        <v>0</v>
      </c>
      <c r="H149" s="6">
        <v>0</v>
      </c>
      <c r="I149" s="2">
        <v>0</v>
      </c>
      <c r="J149" s="6">
        <v>0</v>
      </c>
      <c r="K149" s="2">
        <v>0</v>
      </c>
      <c r="L149" s="6">
        <v>0</v>
      </c>
      <c r="M149" s="5">
        <v>0</v>
      </c>
      <c r="N149" s="6">
        <v>0</v>
      </c>
    </row>
    <row r="150" spans="2:14" x14ac:dyDescent="0.25">
      <c r="B150" s="8" t="s">
        <v>126</v>
      </c>
      <c r="C150" s="2">
        <v>78</v>
      </c>
      <c r="D150" s="6">
        <v>4.8273301151132569E-3</v>
      </c>
      <c r="E150" s="5">
        <v>24335</v>
      </c>
      <c r="F150" s="6">
        <v>1.6558270952483941E-3</v>
      </c>
      <c r="G150" s="2">
        <v>0</v>
      </c>
      <c r="H150" s="6">
        <v>0</v>
      </c>
      <c r="I150" s="2">
        <v>0</v>
      </c>
      <c r="J150" s="6">
        <v>0</v>
      </c>
      <c r="K150" s="2">
        <v>0</v>
      </c>
      <c r="L150" s="6">
        <v>0</v>
      </c>
      <c r="M150" s="5">
        <v>0</v>
      </c>
      <c r="N150" s="6">
        <v>0</v>
      </c>
    </row>
    <row r="151" spans="2:14" x14ac:dyDescent="0.25">
      <c r="B151" s="8" t="s">
        <v>178</v>
      </c>
      <c r="C151" s="2">
        <v>7</v>
      </c>
      <c r="D151" s="6">
        <v>4.3322193340759993E-4</v>
      </c>
      <c r="E151" s="5">
        <v>2050</v>
      </c>
      <c r="F151" s="6">
        <v>1.3948820814708066E-4</v>
      </c>
      <c r="G151" s="2">
        <v>0</v>
      </c>
      <c r="H151" s="6">
        <v>0</v>
      </c>
      <c r="I151" s="2">
        <v>0</v>
      </c>
      <c r="J151" s="6">
        <v>0</v>
      </c>
      <c r="K151" s="2">
        <v>0</v>
      </c>
      <c r="L151" s="6">
        <v>0</v>
      </c>
      <c r="M151" s="5">
        <v>0</v>
      </c>
      <c r="N151" s="6">
        <v>0</v>
      </c>
    </row>
    <row r="152" spans="2:14" x14ac:dyDescent="0.25">
      <c r="B152" s="8" t="s">
        <v>379</v>
      </c>
      <c r="C152" s="2">
        <v>2</v>
      </c>
      <c r="D152" s="6">
        <v>1.2377769525931428E-4</v>
      </c>
      <c r="E152" s="5">
        <v>210</v>
      </c>
      <c r="F152" s="6">
        <v>1.4289035956530215E-5</v>
      </c>
      <c r="G152" s="2">
        <v>0</v>
      </c>
      <c r="H152" s="6">
        <v>0</v>
      </c>
      <c r="I152" s="2">
        <v>0</v>
      </c>
      <c r="J152" s="6">
        <v>0</v>
      </c>
      <c r="K152" s="2">
        <v>0</v>
      </c>
      <c r="L152" s="6">
        <v>0</v>
      </c>
      <c r="M152" s="5">
        <v>0</v>
      </c>
      <c r="N152" s="6">
        <v>0</v>
      </c>
    </row>
    <row r="153" spans="2:14" x14ac:dyDescent="0.25">
      <c r="B153" s="8" t="s">
        <v>139</v>
      </c>
      <c r="C153" s="2">
        <v>1</v>
      </c>
      <c r="D153" s="6">
        <v>6.1888847629657138E-5</v>
      </c>
      <c r="E153" s="5">
        <v>28500</v>
      </c>
      <c r="F153" s="6">
        <v>1.9392263083862432E-3</v>
      </c>
      <c r="G153" s="2">
        <v>0</v>
      </c>
      <c r="H153" s="6">
        <v>0</v>
      </c>
      <c r="I153" s="2">
        <v>0</v>
      </c>
      <c r="J153" s="6">
        <v>0</v>
      </c>
      <c r="K153" s="2">
        <v>0</v>
      </c>
      <c r="L153" s="6">
        <v>0</v>
      </c>
      <c r="M153" s="5">
        <v>0</v>
      </c>
      <c r="N153" s="6">
        <v>0</v>
      </c>
    </row>
    <row r="154" spans="2:14" x14ac:dyDescent="0.25">
      <c r="B154" s="8" t="s">
        <v>82</v>
      </c>
      <c r="C154" s="2">
        <v>316</v>
      </c>
      <c r="D154" s="6">
        <v>1.9556875850971656E-2</v>
      </c>
      <c r="E154" s="5">
        <v>747452.24</v>
      </c>
      <c r="F154" s="6">
        <v>5.0858913967376435E-2</v>
      </c>
      <c r="G154" s="2">
        <v>0</v>
      </c>
      <c r="H154" s="6">
        <v>0</v>
      </c>
      <c r="I154" s="2">
        <v>0</v>
      </c>
      <c r="J154" s="6">
        <v>0</v>
      </c>
      <c r="K154" s="2">
        <v>0</v>
      </c>
      <c r="L154" s="6">
        <v>0</v>
      </c>
      <c r="M154" s="5">
        <v>0</v>
      </c>
      <c r="N154" s="6">
        <v>0</v>
      </c>
    </row>
    <row r="155" spans="2:14" x14ac:dyDescent="0.25">
      <c r="B155" s="8" t="s">
        <v>115</v>
      </c>
      <c r="C155" s="2">
        <v>19</v>
      </c>
      <c r="D155" s="6">
        <v>1.1758881049634855E-3</v>
      </c>
      <c r="E155" s="5">
        <v>0</v>
      </c>
      <c r="F155" s="6">
        <v>0</v>
      </c>
      <c r="G155" s="2">
        <v>0</v>
      </c>
      <c r="H155" s="6">
        <v>0</v>
      </c>
      <c r="I155" s="2">
        <v>0</v>
      </c>
      <c r="J155" s="6">
        <v>0</v>
      </c>
      <c r="K155" s="2">
        <v>0</v>
      </c>
      <c r="L155" s="6">
        <v>0</v>
      </c>
      <c r="M155" s="5">
        <v>0</v>
      </c>
      <c r="N155" s="6">
        <v>0</v>
      </c>
    </row>
    <row r="156" spans="2:14" x14ac:dyDescent="0.25">
      <c r="B156" s="8" t="s">
        <v>120</v>
      </c>
      <c r="C156" s="2">
        <v>142</v>
      </c>
      <c r="D156" s="6">
        <v>8.7882163634113129E-3</v>
      </c>
      <c r="E156" s="5">
        <v>23191</v>
      </c>
      <c r="F156" s="6">
        <v>1.5779858707994866E-3</v>
      </c>
      <c r="G156" s="2">
        <v>0</v>
      </c>
      <c r="H156" s="6">
        <v>0</v>
      </c>
      <c r="I156" s="2">
        <v>0</v>
      </c>
      <c r="J156" s="6">
        <v>0</v>
      </c>
      <c r="K156" s="2">
        <v>0</v>
      </c>
      <c r="L156" s="6">
        <v>0</v>
      </c>
      <c r="M156" s="5">
        <v>0</v>
      </c>
      <c r="N156" s="6">
        <v>0</v>
      </c>
    </row>
    <row r="157" spans="2:14" x14ac:dyDescent="0.25">
      <c r="B157" s="8" t="s">
        <v>417</v>
      </c>
      <c r="C157" s="2">
        <v>26</v>
      </c>
      <c r="D157" s="6">
        <v>1.6091100383710856E-3</v>
      </c>
      <c r="E157" s="5">
        <v>2125.2999999999997</v>
      </c>
      <c r="F157" s="6">
        <v>1.446118481829222E-4</v>
      </c>
      <c r="G157" s="2">
        <v>0</v>
      </c>
      <c r="H157" s="6">
        <v>0</v>
      </c>
      <c r="I157" s="2">
        <v>0</v>
      </c>
      <c r="J157" s="6">
        <v>0</v>
      </c>
      <c r="K157" s="2">
        <v>0</v>
      </c>
      <c r="L157" s="6">
        <v>0</v>
      </c>
      <c r="M157" s="5">
        <v>0</v>
      </c>
      <c r="N157" s="6">
        <v>0</v>
      </c>
    </row>
    <row r="158" spans="2:14" x14ac:dyDescent="0.25">
      <c r="B158" s="8" t="s">
        <v>195</v>
      </c>
      <c r="C158" s="2">
        <v>16158</v>
      </c>
      <c r="D158" s="6">
        <v>1</v>
      </c>
      <c r="E158" s="5">
        <v>14696582.795288451</v>
      </c>
      <c r="F158" s="6">
        <v>1</v>
      </c>
      <c r="G158" s="2">
        <v>8079.4500000000753</v>
      </c>
      <c r="H158" s="6">
        <v>1</v>
      </c>
      <c r="I158" s="2">
        <v>56162776.400001466</v>
      </c>
      <c r="J158" s="6">
        <v>1</v>
      </c>
      <c r="K158" s="2">
        <v>727354827.26000202</v>
      </c>
      <c r="L158" s="6">
        <v>1</v>
      </c>
      <c r="M158" s="5">
        <v>89569518.346002698</v>
      </c>
      <c r="N158" s="6">
        <v>1</v>
      </c>
    </row>
  </sheetData>
  <hyperlinks>
    <hyperlink ref="A2" location="'Table Name &amp; Description'!A1" display="Return to List" xr:uid="{27D89DE0-D457-4D8E-89FB-8C379FD1D743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1" style="7" bestFit="1" customWidth="1"/>
    <col min="3" max="3" width="15.5703125" style="7" bestFit="1" customWidth="1"/>
    <col min="4" max="4" width="16.7109375" style="7" bestFit="1" customWidth="1"/>
    <col min="5" max="5" width="24.5703125" style="7" bestFit="1" customWidth="1"/>
    <col min="6" max="6" width="25" style="7" bestFit="1" customWidth="1"/>
    <col min="7" max="7" width="13.42578125" style="7" bestFit="1" customWidth="1"/>
    <col min="8" max="8" width="14.5703125" style="7" bestFit="1" customWidth="1"/>
    <col min="9" max="9" width="22.42578125" style="7" bestFit="1" customWidth="1"/>
    <col min="10" max="10" width="14.42578125" style="7" bestFit="1" customWidth="1"/>
    <col min="11" max="11" width="15.5703125" style="7" bestFit="1" customWidth="1"/>
    <col min="12" max="12" width="23.42578125" style="7" bestFit="1" customWidth="1"/>
    <col min="13" max="13" width="23.42578125" style="7" customWidth="1"/>
    <col min="14" max="16384" width="8.85546875" style="7"/>
  </cols>
  <sheetData>
    <row r="1" spans="1:12" ht="18.75" x14ac:dyDescent="0.3">
      <c r="A1" s="27" t="s">
        <v>249</v>
      </c>
    </row>
    <row r="2" spans="1:12" x14ac:dyDescent="0.25">
      <c r="A2" s="28" t="s">
        <v>415</v>
      </c>
    </row>
    <row r="3" spans="1:12" ht="18.75" x14ac:dyDescent="0.3">
      <c r="A3" s="27"/>
    </row>
    <row r="4" spans="1:12" x14ac:dyDescent="0.25">
      <c r="A4" s="8"/>
      <c r="C4" s="3" t="s">
        <v>224</v>
      </c>
      <c r="D4" s="3" t="s">
        <v>226</v>
      </c>
      <c r="E4" s="3" t="s">
        <v>228</v>
      </c>
      <c r="F4" s="3" t="s">
        <v>230</v>
      </c>
      <c r="G4" s="3" t="s">
        <v>218</v>
      </c>
      <c r="H4" s="3" t="s">
        <v>220</v>
      </c>
      <c r="I4" s="3" t="s">
        <v>222</v>
      </c>
      <c r="J4" s="3" t="s">
        <v>198</v>
      </c>
      <c r="K4" s="3" t="s">
        <v>200</v>
      </c>
      <c r="L4" s="3" t="s">
        <v>202</v>
      </c>
    </row>
    <row r="5" spans="1:12" x14ac:dyDescent="0.25">
      <c r="B5" s="8" t="s">
        <v>0</v>
      </c>
      <c r="C5" s="2">
        <v>7559.806763659969</v>
      </c>
      <c r="D5" s="2">
        <v>52524201.472480759</v>
      </c>
      <c r="E5" s="2">
        <v>692867079.48991096</v>
      </c>
      <c r="F5" s="4">
        <v>1.0395407794627869</v>
      </c>
      <c r="G5" s="2">
        <v>7859.0269999988932</v>
      </c>
      <c r="H5" s="2">
        <v>54600740.130000003</v>
      </c>
      <c r="I5" s="2">
        <v>720260875.22032559</v>
      </c>
      <c r="J5" s="2">
        <v>6472.2059999993971</v>
      </c>
      <c r="K5" s="2">
        <v>44627245.139997065</v>
      </c>
      <c r="L5" s="2">
        <v>568689333.14000368</v>
      </c>
    </row>
    <row r="6" spans="1:12" x14ac:dyDescent="0.25">
      <c r="B6" s="8" t="s">
        <v>17</v>
      </c>
      <c r="C6" s="2">
        <v>962.13921599997445</v>
      </c>
      <c r="D6" s="2">
        <v>6332350.779224542</v>
      </c>
      <c r="E6" s="2">
        <v>96250097.900000975</v>
      </c>
      <c r="F6" s="4">
        <v>1.0430050000000302</v>
      </c>
      <c r="G6" s="2">
        <v>1005.5609999999859</v>
      </c>
      <c r="H6" s="2">
        <v>6621030.6100000003</v>
      </c>
      <c r="I6" s="2">
        <v>100637279.07999821</v>
      </c>
      <c r="J6" s="2">
        <v>771.45600000001309</v>
      </c>
      <c r="K6" s="2">
        <v>5200104.0699999481</v>
      </c>
      <c r="L6" s="2">
        <v>77877581.739999339</v>
      </c>
    </row>
    <row r="7" spans="1:12" x14ac:dyDescent="0.25">
      <c r="B7" s="8" t="s">
        <v>32</v>
      </c>
      <c r="C7" s="2">
        <v>15.472000000000001</v>
      </c>
      <c r="D7" s="2">
        <v>145804.30999999991</v>
      </c>
      <c r="E7" s="2">
        <v>1813784.3599999999</v>
      </c>
      <c r="F7" s="4">
        <v>1.0833953271028018</v>
      </c>
      <c r="G7" s="2">
        <v>16.678000000000019</v>
      </c>
      <c r="H7" s="2">
        <v>157646.44</v>
      </c>
      <c r="I7" s="2">
        <v>1954349.6399999976</v>
      </c>
      <c r="J7" s="2">
        <v>15.806000000000013</v>
      </c>
      <c r="K7" s="2">
        <v>148699.50999999986</v>
      </c>
      <c r="L7" s="2">
        <v>1770535.7099999979</v>
      </c>
    </row>
    <row r="8" spans="1:12" x14ac:dyDescent="0.25">
      <c r="B8" s="8" t="s">
        <v>66</v>
      </c>
      <c r="C8" s="2">
        <v>0.626</v>
      </c>
      <c r="D8" s="2">
        <v>8205.0400000000009</v>
      </c>
      <c r="E8" s="2">
        <v>112656.15000000001</v>
      </c>
      <c r="F8" s="4">
        <v>1.0423199999999999</v>
      </c>
      <c r="G8" s="2">
        <v>0.65200000000000002</v>
      </c>
      <c r="H8" s="2">
        <v>8564.48</v>
      </c>
      <c r="I8" s="2">
        <v>117636.3</v>
      </c>
      <c r="J8" s="2">
        <v>0.54200000000000004</v>
      </c>
      <c r="K8" s="2">
        <v>7471.43</v>
      </c>
      <c r="L8" s="2">
        <v>103948.19</v>
      </c>
    </row>
    <row r="9" spans="1:12" x14ac:dyDescent="0.25">
      <c r="B9" s="8" t="s">
        <v>193</v>
      </c>
      <c r="C9" s="2">
        <v>1023.9066277299612</v>
      </c>
      <c r="D9" s="2">
        <v>7625611.803163806</v>
      </c>
      <c r="E9" s="2">
        <v>99703930.130001664</v>
      </c>
      <c r="F9" s="4">
        <v>1.0479824358198617</v>
      </c>
      <c r="G9" s="2">
        <v>1075.955999999976</v>
      </c>
      <c r="H9" s="2">
        <v>8026331.75</v>
      </c>
      <c r="I9" s="2">
        <v>104843314.79000027</v>
      </c>
      <c r="J9" s="2">
        <v>819.43999999999994</v>
      </c>
      <c r="K9" s="2">
        <v>6179256.2499996265</v>
      </c>
      <c r="L9" s="2">
        <v>78913428.480000481</v>
      </c>
    </row>
    <row r="10" spans="1:12" x14ac:dyDescent="0.25">
      <c r="B10" s="8" t="s">
        <v>195</v>
      </c>
      <c r="C10" s="2">
        <v>9561.9506073899774</v>
      </c>
      <c r="D10" s="2">
        <v>66636173.404869579</v>
      </c>
      <c r="E10" s="2">
        <v>890747548.03000605</v>
      </c>
      <c r="F10" s="4">
        <v>1.0415478362829049</v>
      </c>
      <c r="G10" s="2">
        <v>9957.8739999999925</v>
      </c>
      <c r="H10" s="2">
        <v>69414313.409999996</v>
      </c>
      <c r="I10" s="2">
        <v>927813455.0299865</v>
      </c>
      <c r="J10" s="2">
        <v>8079.4500000000753</v>
      </c>
      <c r="K10" s="2">
        <v>56162776.400001466</v>
      </c>
      <c r="L10" s="2">
        <v>727354827.26000202</v>
      </c>
    </row>
    <row r="14" spans="1:12" x14ac:dyDescent="0.25">
      <c r="A14" s="8"/>
    </row>
  </sheetData>
  <hyperlinks>
    <hyperlink ref="A2" location="'Table Name &amp; Description'!A1" display="Return to List" xr:uid="{08541477-4501-4752-B979-532DF2D332C8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5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1" style="7" bestFit="1" customWidth="1"/>
    <col min="3" max="3" width="15.5703125" style="7" bestFit="1" customWidth="1"/>
    <col min="4" max="4" width="16.7109375" style="7" bestFit="1" customWidth="1"/>
    <col min="5" max="5" width="24.5703125" style="7" bestFit="1" customWidth="1"/>
    <col min="6" max="6" width="25" style="7" bestFit="1" customWidth="1"/>
    <col min="7" max="7" width="13.42578125" style="7" bestFit="1" customWidth="1"/>
    <col min="8" max="8" width="14.5703125" style="7" bestFit="1" customWidth="1"/>
    <col min="9" max="9" width="22.42578125" style="7" bestFit="1" customWidth="1"/>
    <col min="10" max="10" width="14.42578125" style="7" bestFit="1" customWidth="1"/>
    <col min="11" max="11" width="15.5703125" style="7" bestFit="1" customWidth="1"/>
    <col min="12" max="12" width="23.42578125" style="7" bestFit="1" customWidth="1"/>
    <col min="13" max="13" width="23.42578125" style="7" customWidth="1"/>
    <col min="14" max="16384" width="8.85546875" style="7"/>
  </cols>
  <sheetData>
    <row r="1" spans="1:12" ht="18.75" x14ac:dyDescent="0.3">
      <c r="A1" s="27" t="s">
        <v>251</v>
      </c>
    </row>
    <row r="2" spans="1:12" x14ac:dyDescent="0.25">
      <c r="A2" s="28" t="s">
        <v>415</v>
      </c>
    </row>
    <row r="3" spans="1:12" ht="18.75" x14ac:dyDescent="0.3">
      <c r="A3" s="27"/>
    </row>
    <row r="4" spans="1:12" x14ac:dyDescent="0.25">
      <c r="A4" s="8"/>
      <c r="B4" s="10"/>
      <c r="C4" s="31" t="s">
        <v>224</v>
      </c>
      <c r="D4" s="31" t="s">
        <v>226</v>
      </c>
      <c r="E4" s="31" t="s">
        <v>228</v>
      </c>
      <c r="F4" s="31" t="s">
        <v>230</v>
      </c>
      <c r="G4" s="31" t="s">
        <v>218</v>
      </c>
      <c r="H4" s="31" t="s">
        <v>220</v>
      </c>
      <c r="I4" s="31" t="s">
        <v>222</v>
      </c>
      <c r="J4" s="31" t="s">
        <v>198</v>
      </c>
      <c r="K4" s="31" t="s">
        <v>200</v>
      </c>
      <c r="L4" s="31" t="s">
        <v>202</v>
      </c>
    </row>
    <row r="5" spans="1:12" x14ac:dyDescent="0.25">
      <c r="B5" s="32" t="s">
        <v>8</v>
      </c>
      <c r="C5" s="11">
        <v>2117.4699999999984</v>
      </c>
      <c r="D5" s="11">
        <v>13753603.410000008</v>
      </c>
      <c r="E5" s="11">
        <v>230611268.87999946</v>
      </c>
      <c r="F5" s="38">
        <v>1.0404840428612789</v>
      </c>
      <c r="G5" s="11">
        <v>2204.9910000000004</v>
      </c>
      <c r="H5" s="11">
        <v>14326831.050000001</v>
      </c>
      <c r="I5" s="11">
        <v>240189665.10000026</v>
      </c>
      <c r="J5" s="11">
        <v>1653.8580000000011</v>
      </c>
      <c r="K5" s="11">
        <v>10745123.440000016</v>
      </c>
      <c r="L5" s="11">
        <v>180142249.28000021</v>
      </c>
    </row>
    <row r="6" spans="1:12" x14ac:dyDescent="0.25">
      <c r="B6" s="32" t="s">
        <v>37</v>
      </c>
      <c r="C6" s="11">
        <v>149.58399999999997</v>
      </c>
      <c r="D6" s="11">
        <v>1009176.35</v>
      </c>
      <c r="E6" s="11">
        <v>8476057</v>
      </c>
      <c r="F6" s="38">
        <v>1.0410305590062123</v>
      </c>
      <c r="G6" s="11">
        <v>155.51899999999998</v>
      </c>
      <c r="H6" s="11">
        <v>1049760.75</v>
      </c>
      <c r="I6" s="11">
        <v>8814380.2299999986</v>
      </c>
      <c r="J6" s="11">
        <v>154.92499999999995</v>
      </c>
      <c r="K6" s="11">
        <v>1045498.7999999998</v>
      </c>
      <c r="L6" s="11">
        <v>8798050.9199999999</v>
      </c>
    </row>
    <row r="7" spans="1:12" x14ac:dyDescent="0.25">
      <c r="B7" s="32" t="s">
        <v>69</v>
      </c>
      <c r="C7" s="11">
        <v>43.758000000000003</v>
      </c>
      <c r="D7" s="11">
        <v>294329.75</v>
      </c>
      <c r="E7" s="11">
        <v>2943297.5</v>
      </c>
      <c r="F7" s="38">
        <v>1.0410266666666665</v>
      </c>
      <c r="G7" s="11">
        <v>45.487000000000002</v>
      </c>
      <c r="H7" s="11">
        <v>305961.65999999997</v>
      </c>
      <c r="I7" s="11">
        <v>3059616.62</v>
      </c>
      <c r="J7" s="11">
        <v>45.487000000000002</v>
      </c>
      <c r="K7" s="11">
        <v>305961.66000000003</v>
      </c>
      <c r="L7" s="11">
        <v>3059616.62</v>
      </c>
    </row>
    <row r="8" spans="1:12" x14ac:dyDescent="0.25">
      <c r="B8" s="32" t="s">
        <v>12</v>
      </c>
      <c r="C8" s="11">
        <v>939.49960738999835</v>
      </c>
      <c r="D8" s="11">
        <v>7304741.5348695163</v>
      </c>
      <c r="E8" s="11">
        <v>100710143.59999976</v>
      </c>
      <c r="F8" s="38">
        <v>1.0416262415654522</v>
      </c>
      <c r="G8" s="11">
        <v>979.79199999999912</v>
      </c>
      <c r="H8" s="11">
        <v>7623112.8499999996</v>
      </c>
      <c r="I8" s="11">
        <v>105140633.30999997</v>
      </c>
      <c r="J8" s="11">
        <v>894.64299999999866</v>
      </c>
      <c r="K8" s="11">
        <v>6987815.7699999837</v>
      </c>
      <c r="L8" s="11">
        <v>95945412.110000104</v>
      </c>
    </row>
    <row r="9" spans="1:12" x14ac:dyDescent="0.25">
      <c r="B9" s="32" t="s">
        <v>22</v>
      </c>
      <c r="C9" s="11">
        <v>1253.3369999999995</v>
      </c>
      <c r="D9" s="11">
        <v>8281567.2800000003</v>
      </c>
      <c r="E9" s="11">
        <v>109268878.73999999</v>
      </c>
      <c r="F9" s="38">
        <v>1.0420708333333324</v>
      </c>
      <c r="G9" s="11">
        <v>1306.2440000000004</v>
      </c>
      <c r="H9" s="11">
        <v>8630458.4399999995</v>
      </c>
      <c r="I9" s="11">
        <v>113762036.09</v>
      </c>
      <c r="J9" s="11">
        <v>979.68299999999999</v>
      </c>
      <c r="K9" s="11">
        <v>6472843.8499999996</v>
      </c>
      <c r="L9" s="11">
        <v>85321527.010000005</v>
      </c>
    </row>
    <row r="10" spans="1:12" x14ac:dyDescent="0.25">
      <c r="B10" s="32" t="s">
        <v>97</v>
      </c>
      <c r="C10" s="11">
        <v>23.61</v>
      </c>
      <c r="D10" s="11">
        <v>148048.4</v>
      </c>
      <c r="E10" s="11">
        <v>2253932.2600000002</v>
      </c>
      <c r="F10" s="38">
        <v>1.0395000000000001</v>
      </c>
      <c r="G10" s="11">
        <v>24.542999999999999</v>
      </c>
      <c r="H10" s="11">
        <v>153896.32000000001</v>
      </c>
      <c r="I10" s="11">
        <v>2342962.58</v>
      </c>
      <c r="J10" s="11">
        <v>15.952</v>
      </c>
      <c r="K10" s="11">
        <v>100032.6</v>
      </c>
      <c r="L10" s="11">
        <v>1522925.68</v>
      </c>
    </row>
    <row r="11" spans="1:12" x14ac:dyDescent="0.25">
      <c r="B11" s="32" t="s">
        <v>1</v>
      </c>
      <c r="C11" s="11">
        <v>2748.0910000000022</v>
      </c>
      <c r="D11" s="11">
        <v>22513733.10999985</v>
      </c>
      <c r="E11" s="11">
        <v>322029540.3900016</v>
      </c>
      <c r="F11" s="38">
        <v>1.0410757149439378</v>
      </c>
      <c r="G11" s="11">
        <v>2859.1900000000151</v>
      </c>
      <c r="H11" s="11">
        <v>23437278.710000001</v>
      </c>
      <c r="I11" s="11">
        <v>335199544.58999574</v>
      </c>
      <c r="J11" s="11">
        <v>1992.5440000000017</v>
      </c>
      <c r="K11" s="11">
        <v>16799440.140000187</v>
      </c>
      <c r="L11" s="11">
        <v>233829433.7499997</v>
      </c>
    </row>
    <row r="12" spans="1:12" x14ac:dyDescent="0.25">
      <c r="B12" s="32" t="s">
        <v>26</v>
      </c>
      <c r="C12" s="11">
        <v>1879.175</v>
      </c>
      <c r="D12" s="11">
        <v>10015673</v>
      </c>
      <c r="E12" s="11">
        <v>73501597</v>
      </c>
      <c r="F12" s="38">
        <v>1.0415674632843961</v>
      </c>
      <c r="G12" s="11">
        <v>1955.2239999999965</v>
      </c>
      <c r="H12" s="11">
        <v>10415391.15</v>
      </c>
      <c r="I12" s="11">
        <v>76418371.370000422</v>
      </c>
      <c r="J12" s="11">
        <v>1915.4739999999999</v>
      </c>
      <c r="K12" s="11">
        <v>10234437.660000006</v>
      </c>
      <c r="L12" s="11">
        <v>75849366.750000134</v>
      </c>
    </row>
    <row r="13" spans="1:12" x14ac:dyDescent="0.25">
      <c r="B13" s="32" t="s">
        <v>471</v>
      </c>
      <c r="C13" s="11">
        <v>0</v>
      </c>
      <c r="D13" s="11">
        <v>0</v>
      </c>
      <c r="E13" s="11">
        <v>0</v>
      </c>
      <c r="F13" s="38">
        <v>1.0395199999999998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</row>
    <row r="14" spans="1:12" x14ac:dyDescent="0.25">
      <c r="A14" s="8"/>
      <c r="B14" s="32" t="s">
        <v>5</v>
      </c>
      <c r="C14" s="11">
        <v>407.4260000000009</v>
      </c>
      <c r="D14" s="11">
        <v>3315300.5699999873</v>
      </c>
      <c r="E14" s="11">
        <v>40952832.660000063</v>
      </c>
      <c r="F14" s="38">
        <v>1.045092596282811</v>
      </c>
      <c r="G14" s="11">
        <v>426.88399999999979</v>
      </c>
      <c r="H14" s="11">
        <v>3471622.48</v>
      </c>
      <c r="I14" s="11">
        <v>42886245.140000053</v>
      </c>
      <c r="J14" s="11">
        <v>426.88399999999979</v>
      </c>
      <c r="K14" s="11">
        <v>3471622.48</v>
      </c>
      <c r="L14" s="11">
        <v>42886245.140000053</v>
      </c>
    </row>
    <row r="15" spans="1:12" x14ac:dyDescent="0.25">
      <c r="B15" s="32" t="s">
        <v>195</v>
      </c>
      <c r="C15" s="11">
        <v>9561.9506073899774</v>
      </c>
      <c r="D15" s="11">
        <v>66636173.404869579</v>
      </c>
      <c r="E15" s="11">
        <v>890747548.03000605</v>
      </c>
      <c r="F15" s="38">
        <v>1.0415478362829049</v>
      </c>
      <c r="G15" s="11">
        <v>9957.8739999999925</v>
      </c>
      <c r="H15" s="11">
        <v>69414313.409999996</v>
      </c>
      <c r="I15" s="11">
        <v>927813455.0299865</v>
      </c>
      <c r="J15" s="11">
        <v>8079.4500000000753</v>
      </c>
      <c r="K15" s="11">
        <v>56162776.400001466</v>
      </c>
      <c r="L15" s="11">
        <v>727354827.26000202</v>
      </c>
    </row>
  </sheetData>
  <hyperlinks>
    <hyperlink ref="A2" location="'Table Name &amp; Description'!A1" display="Return to List" xr:uid="{9C8CC4F2-FCBB-40C4-B331-372C44AB348D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H32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26.140625" style="7" bestFit="1" customWidth="1"/>
    <col min="3" max="3" width="9.140625" style="7" bestFit="1" customWidth="1"/>
    <col min="4" max="4" width="6" style="7" bestFit="1" customWidth="1"/>
    <col min="5" max="5" width="9.140625" style="7" bestFit="1" customWidth="1"/>
    <col min="6" max="6" width="8" style="7" customWidth="1"/>
    <col min="7" max="7" width="10.140625" style="7" bestFit="1" customWidth="1"/>
    <col min="8" max="8" width="11" style="7" bestFit="1" customWidth="1"/>
    <col min="9" max="9" width="11" style="7" customWidth="1"/>
    <col min="10" max="16384" width="8.85546875" style="7"/>
  </cols>
  <sheetData>
    <row r="1" spans="1:8" ht="18.75" x14ac:dyDescent="0.3">
      <c r="A1" s="27" t="s">
        <v>253</v>
      </c>
    </row>
    <row r="2" spans="1:8" x14ac:dyDescent="0.25">
      <c r="A2" s="28" t="s">
        <v>415</v>
      </c>
    </row>
    <row r="3" spans="1:8" ht="18.75" x14ac:dyDescent="0.3">
      <c r="A3" s="27"/>
    </row>
    <row r="4" spans="1:8" x14ac:dyDescent="0.25">
      <c r="A4" s="8"/>
      <c r="B4" s="9" t="s">
        <v>208</v>
      </c>
    </row>
    <row r="5" spans="1:8" x14ac:dyDescent="0.25">
      <c r="C5" s="3" t="s">
        <v>193</v>
      </c>
      <c r="D5" s="3" t="s">
        <v>66</v>
      </c>
      <c r="E5" s="3" t="s">
        <v>17</v>
      </c>
      <c r="F5" s="3" t="s">
        <v>32</v>
      </c>
      <c r="G5" s="3" t="s">
        <v>0</v>
      </c>
      <c r="H5" s="3" t="s">
        <v>195</v>
      </c>
    </row>
    <row r="6" spans="1:8" x14ac:dyDescent="0.25">
      <c r="B6" s="8" t="s">
        <v>8</v>
      </c>
      <c r="C6" s="2">
        <v>974015.25000000047</v>
      </c>
      <c r="D6" s="2">
        <v>897.89</v>
      </c>
      <c r="E6" s="2">
        <v>1394150.6500000004</v>
      </c>
      <c r="F6" s="2">
        <v>19534.559999999998</v>
      </c>
      <c r="G6" s="2">
        <v>8356525.0900000837</v>
      </c>
      <c r="H6" s="2">
        <v>10745123.440000016</v>
      </c>
    </row>
    <row r="7" spans="1:8" x14ac:dyDescent="0.25">
      <c r="B7" s="8" t="s">
        <v>37</v>
      </c>
      <c r="C7" s="2">
        <v>35489.23000000001</v>
      </c>
      <c r="D7" s="2"/>
      <c r="E7" s="2">
        <v>644.4</v>
      </c>
      <c r="F7" s="2"/>
      <c r="G7" s="2">
        <v>1009365.1700000028</v>
      </c>
      <c r="H7" s="2">
        <v>1045498.7999999998</v>
      </c>
    </row>
    <row r="8" spans="1:8" x14ac:dyDescent="0.25">
      <c r="B8" s="8" t="s">
        <v>69</v>
      </c>
      <c r="C8" s="2"/>
      <c r="D8" s="2"/>
      <c r="E8" s="2">
        <v>0</v>
      </c>
      <c r="F8" s="2"/>
      <c r="G8" s="2">
        <v>305961.66000000003</v>
      </c>
      <c r="H8" s="2">
        <v>305961.66000000003</v>
      </c>
    </row>
    <row r="9" spans="1:8" x14ac:dyDescent="0.25">
      <c r="B9" s="8" t="s">
        <v>12</v>
      </c>
      <c r="C9" s="2">
        <v>745007.19999999972</v>
      </c>
      <c r="D9" s="2">
        <v>6573.54</v>
      </c>
      <c r="E9" s="2">
        <v>1219470.0099999986</v>
      </c>
      <c r="F9" s="2">
        <v>21216.839999999997</v>
      </c>
      <c r="G9" s="2">
        <v>4995548.1799999857</v>
      </c>
      <c r="H9" s="2">
        <v>6987815.7699999837</v>
      </c>
    </row>
    <row r="10" spans="1:8" x14ac:dyDescent="0.25">
      <c r="B10" s="8" t="s">
        <v>22</v>
      </c>
      <c r="C10" s="2">
        <v>831756.83</v>
      </c>
      <c r="D10" s="2"/>
      <c r="E10" s="2">
        <v>43778.13</v>
      </c>
      <c r="F10" s="2"/>
      <c r="G10" s="2">
        <v>5597308.8899999997</v>
      </c>
      <c r="H10" s="2">
        <v>6472843.8499999996</v>
      </c>
    </row>
    <row r="11" spans="1:8" x14ac:dyDescent="0.25">
      <c r="B11" s="8" t="s">
        <v>97</v>
      </c>
      <c r="C11" s="2"/>
      <c r="D11" s="2"/>
      <c r="E11" s="2"/>
      <c r="F11" s="2"/>
      <c r="G11" s="2">
        <v>100032.6</v>
      </c>
      <c r="H11" s="2">
        <v>100032.6</v>
      </c>
    </row>
    <row r="12" spans="1:8" x14ac:dyDescent="0.25">
      <c r="B12" s="8" t="s">
        <v>1</v>
      </c>
      <c r="C12" s="2">
        <v>2692931.3200000394</v>
      </c>
      <c r="D12" s="2"/>
      <c r="E12" s="2">
        <v>1693660.530000021</v>
      </c>
      <c r="F12" s="2"/>
      <c r="G12" s="2">
        <v>12412848.289999094</v>
      </c>
      <c r="H12" s="2">
        <v>16799440.140000187</v>
      </c>
    </row>
    <row r="13" spans="1:8" x14ac:dyDescent="0.25">
      <c r="B13" s="8" t="s">
        <v>26</v>
      </c>
      <c r="C13" s="2">
        <v>176700.53000000207</v>
      </c>
      <c r="D13" s="2"/>
      <c r="E13" s="2">
        <v>23354.660000000029</v>
      </c>
      <c r="F13" s="2">
        <v>3874.8000000000006</v>
      </c>
      <c r="G13" s="2">
        <v>10030507.670000803</v>
      </c>
      <c r="H13" s="2">
        <v>10234437.660000006</v>
      </c>
    </row>
    <row r="14" spans="1:8" x14ac:dyDescent="0.25">
      <c r="A14" s="8"/>
      <c r="B14" s="8" t="s">
        <v>471</v>
      </c>
      <c r="C14" s="2"/>
      <c r="D14" s="2"/>
      <c r="E14" s="2"/>
      <c r="F14" s="2"/>
      <c r="G14" s="2">
        <v>0</v>
      </c>
      <c r="H14" s="2">
        <v>0</v>
      </c>
    </row>
    <row r="15" spans="1:8" x14ac:dyDescent="0.25">
      <c r="B15" s="8" t="s">
        <v>5</v>
      </c>
      <c r="C15" s="2">
        <v>723355.88999999664</v>
      </c>
      <c r="D15" s="2"/>
      <c r="E15" s="2">
        <v>825045.68999999831</v>
      </c>
      <c r="F15" s="2">
        <v>104073.31000000006</v>
      </c>
      <c r="G15" s="2">
        <v>1819147.5899999768</v>
      </c>
      <c r="H15" s="2">
        <v>3471622.48</v>
      </c>
    </row>
    <row r="16" spans="1:8" x14ac:dyDescent="0.25">
      <c r="B16" s="8" t="s">
        <v>195</v>
      </c>
      <c r="C16" s="2">
        <v>6179256.2499996265</v>
      </c>
      <c r="D16" s="2">
        <v>7471.43</v>
      </c>
      <c r="E16" s="2">
        <v>5200104.0699999481</v>
      </c>
      <c r="F16" s="2">
        <v>148699.50999999986</v>
      </c>
      <c r="G16" s="2">
        <v>44627245.139997065</v>
      </c>
      <c r="H16" s="2">
        <v>56162776.400001466</v>
      </c>
    </row>
    <row r="20" spans="2:8" x14ac:dyDescent="0.25">
      <c r="B20" s="9" t="s">
        <v>209</v>
      </c>
    </row>
    <row r="21" spans="2:8" x14ac:dyDescent="0.25">
      <c r="C21" s="3" t="s">
        <v>193</v>
      </c>
      <c r="D21" s="3" t="s">
        <v>66</v>
      </c>
      <c r="E21" s="3" t="s">
        <v>17</v>
      </c>
      <c r="F21" s="3" t="s">
        <v>32</v>
      </c>
      <c r="G21" s="3" t="s">
        <v>0</v>
      </c>
      <c r="H21" s="3" t="s">
        <v>195</v>
      </c>
    </row>
    <row r="22" spans="2:8" x14ac:dyDescent="0.25">
      <c r="B22" s="8" t="s">
        <v>8</v>
      </c>
      <c r="C22" s="6">
        <v>1.7342719011305414E-2</v>
      </c>
      <c r="D22" s="6">
        <v>1.5987279432289188E-5</v>
      </c>
      <c r="E22" s="6">
        <v>2.4823392634128465E-2</v>
      </c>
      <c r="F22" s="6">
        <v>3.4782041152793666E-4</v>
      </c>
      <c r="G22" s="6">
        <v>0.14879116784546759</v>
      </c>
      <c r="H22" s="6">
        <v>0.19132108718186047</v>
      </c>
    </row>
    <row r="23" spans="2:8" x14ac:dyDescent="0.25">
      <c r="B23" s="8" t="s">
        <v>37</v>
      </c>
      <c r="C23" s="6">
        <v>6.3189949419949058E-4</v>
      </c>
      <c r="D23" s="6">
        <v>0</v>
      </c>
      <c r="E23" s="6">
        <v>1.1473791740822541E-5</v>
      </c>
      <c r="F23" s="6">
        <v>0</v>
      </c>
      <c r="G23" s="6">
        <v>1.7972138036964576E-2</v>
      </c>
      <c r="H23" s="6">
        <v>1.8615511322904836E-2</v>
      </c>
    </row>
    <row r="24" spans="2:8" x14ac:dyDescent="0.25">
      <c r="B24" s="8" t="s">
        <v>69</v>
      </c>
      <c r="C24" s="6">
        <v>0</v>
      </c>
      <c r="D24" s="6">
        <v>0</v>
      </c>
      <c r="E24" s="6">
        <v>0</v>
      </c>
      <c r="F24" s="6">
        <v>0</v>
      </c>
      <c r="G24" s="6">
        <v>5.4477659334518239E-3</v>
      </c>
      <c r="H24" s="6">
        <v>5.4477659334518239E-3</v>
      </c>
    </row>
    <row r="25" spans="2:8" x14ac:dyDescent="0.25">
      <c r="B25" s="8" t="s">
        <v>12</v>
      </c>
      <c r="C25" s="6">
        <v>1.3265141927705346E-2</v>
      </c>
      <c r="D25" s="6">
        <v>1.1704442731217662E-4</v>
      </c>
      <c r="E25" s="6">
        <v>2.1713136140469842E-2</v>
      </c>
      <c r="F25" s="6">
        <v>3.7777405890495545E-4</v>
      </c>
      <c r="G25" s="6">
        <v>8.89476713975247E-2</v>
      </c>
      <c r="H25" s="6">
        <v>0.12442076795191702</v>
      </c>
    </row>
    <row r="26" spans="2:8" x14ac:dyDescent="0.25">
      <c r="B26" s="8" t="s">
        <v>22</v>
      </c>
      <c r="C26" s="6">
        <v>1.4809752710159434E-2</v>
      </c>
      <c r="D26" s="6">
        <v>0</v>
      </c>
      <c r="E26" s="6">
        <v>7.7948657110902468E-4</v>
      </c>
      <c r="F26" s="6">
        <v>0</v>
      </c>
      <c r="G26" s="6">
        <v>9.966225405480228E-2</v>
      </c>
      <c r="H26" s="6">
        <v>0.11525149333607074</v>
      </c>
    </row>
    <row r="27" spans="2:8" x14ac:dyDescent="0.25">
      <c r="B27" s="8" t="s">
        <v>97</v>
      </c>
      <c r="C27" s="6">
        <v>0</v>
      </c>
      <c r="D27" s="6">
        <v>0</v>
      </c>
      <c r="E27" s="6">
        <v>0</v>
      </c>
      <c r="F27" s="6">
        <v>0</v>
      </c>
      <c r="G27" s="6">
        <v>1.781119211193366E-3</v>
      </c>
      <c r="H27" s="6">
        <v>1.781119211193366E-3</v>
      </c>
    </row>
    <row r="28" spans="2:8" x14ac:dyDescent="0.25">
      <c r="B28" s="8" t="s">
        <v>1</v>
      </c>
      <c r="C28" s="6">
        <v>4.7948685813188702E-2</v>
      </c>
      <c r="D28" s="6">
        <v>0</v>
      </c>
      <c r="E28" s="6">
        <v>3.0156282124257246E-2</v>
      </c>
      <c r="F28" s="6">
        <v>0</v>
      </c>
      <c r="G28" s="6">
        <v>0.22101557447218315</v>
      </c>
      <c r="H28" s="6">
        <v>0.29912054240964747</v>
      </c>
    </row>
    <row r="29" spans="2:8" x14ac:dyDescent="0.25">
      <c r="B29" s="8" t="s">
        <v>26</v>
      </c>
      <c r="C29" s="6">
        <v>3.146221417928289E-3</v>
      </c>
      <c r="D29" s="6">
        <v>0</v>
      </c>
      <c r="E29" s="6">
        <v>4.1583877252904862E-4</v>
      </c>
      <c r="F29" s="6">
        <v>6.8992315700402228E-5</v>
      </c>
      <c r="G29" s="6">
        <v>0.17859707644368772</v>
      </c>
      <c r="H29" s="6">
        <v>0.18222812894983123</v>
      </c>
    </row>
    <row r="30" spans="2:8" x14ac:dyDescent="0.25">
      <c r="B30" s="8" t="s">
        <v>471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2:8" x14ac:dyDescent="0.25">
      <c r="B31" s="8" t="s">
        <v>5</v>
      </c>
      <c r="C31" s="6">
        <v>1.2879631962069057E-2</v>
      </c>
      <c r="D31" s="6">
        <v>0</v>
      </c>
      <c r="E31" s="6">
        <v>1.4690258261519578E-2</v>
      </c>
      <c r="F31" s="6">
        <v>1.8530656187431172E-3</v>
      </c>
      <c r="G31" s="6">
        <v>3.2390627860768101E-2</v>
      </c>
      <c r="H31" s="6">
        <v>6.1813583703100354E-2</v>
      </c>
    </row>
    <row r="32" spans="2:8" x14ac:dyDescent="0.25">
      <c r="B32" s="8" t="s">
        <v>195</v>
      </c>
      <c r="C32" s="6">
        <v>0.1100240523365484</v>
      </c>
      <c r="D32" s="6">
        <v>1.330317067444658E-4</v>
      </c>
      <c r="E32" s="6">
        <v>9.2589868295752775E-2</v>
      </c>
      <c r="F32" s="6">
        <v>2.6476524048764083E-3</v>
      </c>
      <c r="G32" s="6">
        <v>0.79460539525599205</v>
      </c>
      <c r="H32" s="6">
        <v>1</v>
      </c>
    </row>
  </sheetData>
  <hyperlinks>
    <hyperlink ref="A2" location="'Table Name &amp; Description'!A1" display="Return to List" xr:uid="{4D2874DA-5DEF-487F-9DDE-C24191476564}"/>
  </hyperlinks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H34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20" style="10" bestFit="1" customWidth="1"/>
    <col min="3" max="3" width="11.42578125" style="10" bestFit="1" customWidth="1"/>
    <col min="4" max="4" width="7.85546875" style="10" bestFit="1" customWidth="1"/>
    <col min="5" max="5" width="11.42578125" style="10" bestFit="1" customWidth="1"/>
    <col min="6" max="6" width="9.85546875" style="10" bestFit="1" customWidth="1"/>
    <col min="7" max="7" width="12.42578125" style="10" bestFit="1" customWidth="1"/>
    <col min="8" max="8" width="11" style="10" bestFit="1" customWidth="1"/>
    <col min="9" max="9" width="12.42578125" style="10" bestFit="1" customWidth="1"/>
    <col min="10" max="16384" width="8.85546875" style="10"/>
  </cols>
  <sheetData>
    <row r="1" spans="1:8" ht="18.75" x14ac:dyDescent="0.3">
      <c r="A1" s="27" t="s">
        <v>255</v>
      </c>
    </row>
    <row r="2" spans="1:8" x14ac:dyDescent="0.25">
      <c r="A2" s="28" t="s">
        <v>415</v>
      </c>
    </row>
    <row r="3" spans="1:8" ht="18.75" x14ac:dyDescent="0.3">
      <c r="A3" s="27"/>
    </row>
    <row r="4" spans="1:8" x14ac:dyDescent="0.25">
      <c r="A4" s="8"/>
      <c r="B4" s="10" t="s">
        <v>196</v>
      </c>
    </row>
    <row r="5" spans="1:8" x14ac:dyDescent="0.25">
      <c r="C5" s="31" t="s">
        <v>193</v>
      </c>
      <c r="D5" s="31" t="s">
        <v>66</v>
      </c>
      <c r="E5" s="31" t="s">
        <v>17</v>
      </c>
      <c r="F5" s="31" t="s">
        <v>32</v>
      </c>
      <c r="G5" s="31" t="s">
        <v>0</v>
      </c>
      <c r="H5" s="31" t="s">
        <v>195</v>
      </c>
    </row>
    <row r="6" spans="1:8" x14ac:dyDescent="0.25">
      <c r="B6" s="32" t="s">
        <v>8</v>
      </c>
      <c r="C6" s="12">
        <v>177321.78999999995</v>
      </c>
      <c r="D6" s="12">
        <v>60</v>
      </c>
      <c r="E6" s="12">
        <v>264944.86</v>
      </c>
      <c r="F6" s="12">
        <v>8792</v>
      </c>
      <c r="G6" s="12">
        <v>1873330.84</v>
      </c>
      <c r="H6" s="12">
        <v>2324449.4900000007</v>
      </c>
    </row>
    <row r="7" spans="1:8" x14ac:dyDescent="0.25">
      <c r="B7" s="32" t="s">
        <v>37</v>
      </c>
      <c r="C7" s="12">
        <v>11994.3</v>
      </c>
      <c r="D7" s="12"/>
      <c r="E7" s="12">
        <v>40995.199999999997</v>
      </c>
      <c r="F7" s="12"/>
      <c r="G7" s="12">
        <v>49699</v>
      </c>
      <c r="H7" s="12">
        <v>102688.5</v>
      </c>
    </row>
    <row r="8" spans="1:8" x14ac:dyDescent="0.25">
      <c r="B8" s="32" t="s">
        <v>69</v>
      </c>
      <c r="C8" s="12"/>
      <c r="D8" s="12"/>
      <c r="E8" s="12">
        <v>19900</v>
      </c>
      <c r="F8" s="12"/>
      <c r="G8" s="12">
        <v>122300</v>
      </c>
      <c r="H8" s="12">
        <v>142200</v>
      </c>
    </row>
    <row r="9" spans="1:8" x14ac:dyDescent="0.25">
      <c r="B9" s="32" t="s">
        <v>12</v>
      </c>
      <c r="C9" s="12">
        <v>406701.47108827787</v>
      </c>
      <c r="D9" s="12">
        <v>1735</v>
      </c>
      <c r="E9" s="12">
        <v>458872.58007424767</v>
      </c>
      <c r="F9" s="12">
        <v>116297.60000000001</v>
      </c>
      <c r="G9" s="12">
        <v>3079347.044125909</v>
      </c>
      <c r="H9" s="12">
        <v>4062953.6952884383</v>
      </c>
    </row>
    <row r="10" spans="1:8" x14ac:dyDescent="0.25">
      <c r="B10" s="32" t="s">
        <v>22</v>
      </c>
      <c r="C10" s="12">
        <v>148408.38</v>
      </c>
      <c r="D10" s="12"/>
      <c r="E10" s="12">
        <v>8433.6200000000008</v>
      </c>
      <c r="F10" s="12"/>
      <c r="G10" s="12">
        <v>1076610.0699999998</v>
      </c>
      <c r="H10" s="12">
        <v>1233452.07</v>
      </c>
    </row>
    <row r="11" spans="1:8" x14ac:dyDescent="0.25">
      <c r="B11" s="32" t="s">
        <v>97</v>
      </c>
      <c r="C11" s="12"/>
      <c r="D11" s="12"/>
      <c r="E11" s="12"/>
      <c r="F11" s="12"/>
      <c r="G11" s="12">
        <v>38250</v>
      </c>
      <c r="H11" s="12">
        <v>38250</v>
      </c>
    </row>
    <row r="12" spans="1:8" x14ac:dyDescent="0.25">
      <c r="B12" s="32" t="s">
        <v>1</v>
      </c>
      <c r="C12" s="12">
        <v>783884.27999999956</v>
      </c>
      <c r="D12" s="12"/>
      <c r="E12" s="12">
        <v>409485.49</v>
      </c>
      <c r="F12" s="12"/>
      <c r="G12" s="12">
        <v>3251200.9099999997</v>
      </c>
      <c r="H12" s="12">
        <v>4444570.6800000006</v>
      </c>
    </row>
    <row r="13" spans="1:8" x14ac:dyDescent="0.25">
      <c r="B13" s="32" t="s">
        <v>26</v>
      </c>
      <c r="C13" s="12">
        <v>74000</v>
      </c>
      <c r="D13" s="12"/>
      <c r="E13" s="12">
        <v>7275</v>
      </c>
      <c r="F13" s="12">
        <v>900</v>
      </c>
      <c r="G13" s="12">
        <v>605475</v>
      </c>
      <c r="H13" s="12">
        <v>687650</v>
      </c>
    </row>
    <row r="14" spans="1:8" x14ac:dyDescent="0.25">
      <c r="A14" s="8"/>
      <c r="B14" s="32" t="s">
        <v>471</v>
      </c>
      <c r="C14" s="12"/>
      <c r="D14" s="12"/>
      <c r="E14" s="12"/>
      <c r="F14" s="12"/>
      <c r="G14" s="12">
        <v>6500</v>
      </c>
      <c r="H14" s="12">
        <v>6500</v>
      </c>
    </row>
    <row r="15" spans="1:8" x14ac:dyDescent="0.25">
      <c r="B15" s="32" t="s">
        <v>5</v>
      </c>
      <c r="C15" s="12">
        <v>382645.07</v>
      </c>
      <c r="D15" s="12"/>
      <c r="E15" s="12">
        <v>273404.27</v>
      </c>
      <c r="F15" s="12">
        <v>112974.89</v>
      </c>
      <c r="G15" s="12">
        <v>884844.13000000035</v>
      </c>
      <c r="H15" s="12">
        <v>1653868.3599999994</v>
      </c>
    </row>
    <row r="16" spans="1:8" x14ac:dyDescent="0.25">
      <c r="B16" s="32" t="s">
        <v>195</v>
      </c>
      <c r="C16" s="12">
        <v>1984955.2910882786</v>
      </c>
      <c r="D16" s="12">
        <v>1795</v>
      </c>
      <c r="E16" s="12">
        <v>1483311.0200742469</v>
      </c>
      <c r="F16" s="12">
        <v>238964.49</v>
      </c>
      <c r="G16" s="12">
        <v>10987556.994125927</v>
      </c>
      <c r="H16" s="12">
        <v>14696582.795288451</v>
      </c>
    </row>
    <row r="17" spans="2:8" x14ac:dyDescent="0.25">
      <c r="B17" s="7"/>
      <c r="C17" s="7"/>
      <c r="D17" s="7"/>
      <c r="E17" s="7"/>
      <c r="F17" s="7"/>
      <c r="G17" s="7"/>
      <c r="H17" s="7"/>
    </row>
    <row r="18" spans="2:8" x14ac:dyDescent="0.25">
      <c r="B18" s="7"/>
      <c r="C18" s="7"/>
      <c r="D18" s="7"/>
      <c r="E18" s="7"/>
      <c r="F18" s="7"/>
      <c r="G18" s="7"/>
      <c r="H18" s="7"/>
    </row>
    <row r="20" spans="2:8" x14ac:dyDescent="0.25">
      <c r="B20" s="10" t="s">
        <v>197</v>
      </c>
    </row>
    <row r="21" spans="2:8" x14ac:dyDescent="0.25">
      <c r="C21" s="31" t="s">
        <v>193</v>
      </c>
      <c r="D21" s="31" t="s">
        <v>66</v>
      </c>
      <c r="E21" s="31" t="s">
        <v>17</v>
      </c>
      <c r="F21" s="31" t="s">
        <v>32</v>
      </c>
      <c r="G21" s="31" t="s">
        <v>0</v>
      </c>
      <c r="H21" s="31" t="s">
        <v>195</v>
      </c>
    </row>
    <row r="22" spans="2:8" x14ac:dyDescent="0.25">
      <c r="B22" s="32" t="s">
        <v>8</v>
      </c>
      <c r="C22" s="13">
        <v>1.2065511586601425E-2</v>
      </c>
      <c r="D22" s="13">
        <v>4.0825817018657753E-6</v>
      </c>
      <c r="E22" s="13">
        <v>1.8027650623989828E-2</v>
      </c>
      <c r="F22" s="13">
        <v>5.9823430538006499E-4</v>
      </c>
      <c r="G22" s="13">
        <v>0.12746710348208071</v>
      </c>
      <c r="H22" s="13">
        <v>0.15816258257975394</v>
      </c>
    </row>
    <row r="23" spans="2:8" x14ac:dyDescent="0.25">
      <c r="B23" s="32" t="s">
        <v>37</v>
      </c>
      <c r="C23" s="13">
        <v>8.1612849511147781E-4</v>
      </c>
      <c r="D23" s="13">
        <v>0</v>
      </c>
      <c r="E23" s="13">
        <v>2.7894375564054639E-3</v>
      </c>
      <c r="F23" s="13">
        <v>0</v>
      </c>
      <c r="G23" s="13">
        <v>3.381670466683786E-3</v>
      </c>
      <c r="H23" s="13">
        <v>6.987236518200728E-3</v>
      </c>
    </row>
    <row r="24" spans="2:8" x14ac:dyDescent="0.25">
      <c r="B24" s="32" t="s">
        <v>69</v>
      </c>
      <c r="C24" s="13">
        <v>0</v>
      </c>
      <c r="D24" s="13">
        <v>0</v>
      </c>
      <c r="E24" s="13">
        <v>1.3540562644521489E-3</v>
      </c>
      <c r="F24" s="13">
        <v>0</v>
      </c>
      <c r="G24" s="13">
        <v>8.3216623689697389E-3</v>
      </c>
      <c r="H24" s="13">
        <v>9.6757186334218877E-3</v>
      </c>
    </row>
    <row r="25" spans="2:8" x14ac:dyDescent="0.25">
      <c r="B25" s="32" t="s">
        <v>12</v>
      </c>
      <c r="C25" s="13">
        <v>2.7673199733114932E-2</v>
      </c>
      <c r="D25" s="13">
        <v>1.1805465421228534E-4</v>
      </c>
      <c r="E25" s="13">
        <v>3.1223079981651022E-2</v>
      </c>
      <c r="F25" s="13">
        <v>7.9132408955150876E-3</v>
      </c>
      <c r="G25" s="13">
        <v>0.20952809826738164</v>
      </c>
      <c r="H25" s="13">
        <v>0.27645567353187522</v>
      </c>
    </row>
    <row r="26" spans="2:8" x14ac:dyDescent="0.25">
      <c r="B26" s="32" t="s">
        <v>22</v>
      </c>
      <c r="C26" s="13">
        <v>1.0098155609859046E-2</v>
      </c>
      <c r="D26" s="13">
        <v>0</v>
      </c>
      <c r="E26" s="13">
        <v>5.7384904487482074E-4</v>
      </c>
      <c r="F26" s="13">
        <v>0</v>
      </c>
      <c r="G26" s="13">
        <v>7.3255809530440516E-2</v>
      </c>
      <c r="H26" s="13">
        <v>8.3927814185174393E-2</v>
      </c>
    </row>
    <row r="27" spans="2:8" x14ac:dyDescent="0.25">
      <c r="B27" s="32" t="s">
        <v>97</v>
      </c>
      <c r="C27" s="13">
        <v>0</v>
      </c>
      <c r="D27" s="13">
        <v>0</v>
      </c>
      <c r="E27" s="13">
        <v>0</v>
      </c>
      <c r="F27" s="13">
        <v>0</v>
      </c>
      <c r="G27" s="13">
        <v>2.602645834939432E-3</v>
      </c>
      <c r="H27" s="13">
        <v>2.602645834939432E-3</v>
      </c>
    </row>
    <row r="28" spans="2:8" x14ac:dyDescent="0.25">
      <c r="B28" s="32" t="s">
        <v>1</v>
      </c>
      <c r="C28" s="13">
        <v>5.3337860298470437E-2</v>
      </c>
      <c r="D28" s="13">
        <v>0</v>
      </c>
      <c r="E28" s="13">
        <v>2.7862632810892348E-2</v>
      </c>
      <c r="F28" s="13">
        <v>0</v>
      </c>
      <c r="G28" s="13">
        <v>0.22122155573758928</v>
      </c>
      <c r="H28" s="13">
        <v>0.30242204884695217</v>
      </c>
    </row>
    <row r="29" spans="2:8" x14ac:dyDescent="0.25">
      <c r="B29" s="32" t="s">
        <v>26</v>
      </c>
      <c r="C29" s="13">
        <v>5.0351840989677895E-3</v>
      </c>
      <c r="D29" s="13">
        <v>0</v>
      </c>
      <c r="E29" s="13">
        <v>4.9501303135122531E-4</v>
      </c>
      <c r="F29" s="13">
        <v>6.1238725527986633E-5</v>
      </c>
      <c r="G29" s="13">
        <v>4.1198352598953006E-2</v>
      </c>
      <c r="H29" s="13">
        <v>4.6789788454800009E-2</v>
      </c>
    </row>
    <row r="30" spans="2:8" x14ac:dyDescent="0.25">
      <c r="B30" s="32" t="s">
        <v>471</v>
      </c>
      <c r="C30" s="13">
        <v>0</v>
      </c>
      <c r="D30" s="13">
        <v>0</v>
      </c>
      <c r="E30" s="13">
        <v>0</v>
      </c>
      <c r="F30" s="13">
        <v>0</v>
      </c>
      <c r="G30" s="13">
        <v>4.4227968436879233E-4</v>
      </c>
      <c r="H30" s="13">
        <v>4.4227968436879233E-4</v>
      </c>
    </row>
    <row r="31" spans="2:8" x14ac:dyDescent="0.25">
      <c r="B31" s="32" t="s">
        <v>5</v>
      </c>
      <c r="C31" s="13">
        <v>2.6036329351519148E-2</v>
      </c>
      <c r="D31" s="13">
        <v>0</v>
      </c>
      <c r="E31" s="13">
        <v>1.8603254498566167E-2</v>
      </c>
      <c r="F31" s="13">
        <v>7.6871536447383126E-3</v>
      </c>
      <c r="G31" s="13">
        <v>6.0207474235689049E-2</v>
      </c>
      <c r="H31" s="13">
        <v>0.1125342117305126</v>
      </c>
    </row>
    <row r="32" spans="2:8" x14ac:dyDescent="0.25">
      <c r="B32" s="32" t="s">
        <v>195</v>
      </c>
      <c r="C32" s="13">
        <v>0.13506236917364434</v>
      </c>
      <c r="D32" s="13">
        <v>1.2213723591415112E-4</v>
      </c>
      <c r="E32" s="13">
        <v>0.10092897381218298</v>
      </c>
      <c r="F32" s="13">
        <v>1.6259867571161452E-2</v>
      </c>
      <c r="G32" s="13">
        <v>0.74762665220709723</v>
      </c>
      <c r="H32" s="13">
        <v>1</v>
      </c>
    </row>
    <row r="33" spans="2:8" x14ac:dyDescent="0.25">
      <c r="B33" s="7"/>
      <c r="C33" s="7"/>
      <c r="D33" s="7"/>
      <c r="E33" s="7"/>
      <c r="F33" s="7"/>
      <c r="G33" s="7"/>
      <c r="H33" s="7"/>
    </row>
    <row r="34" spans="2:8" x14ac:dyDescent="0.25">
      <c r="B34" s="7"/>
      <c r="C34" s="7"/>
      <c r="D34" s="7"/>
      <c r="E34" s="7"/>
      <c r="F34" s="7"/>
      <c r="G34" s="7"/>
      <c r="H34" s="7"/>
    </row>
  </sheetData>
  <hyperlinks>
    <hyperlink ref="A2" location="'Table Name &amp; Description'!A1" display="Return to List" xr:uid="{969845D7-5AA2-443C-9478-0375257F5E4D}"/>
  </hyperlinks>
  <pageMargins left="0.7" right="0.7" top="0.75" bottom="0.75" header="0.3" footer="0.3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A1:H21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16.5703125" style="7" bestFit="1" customWidth="1"/>
    <col min="3" max="3" width="9.85546875" style="7" bestFit="1" customWidth="1"/>
    <col min="4" max="7" width="11.42578125" style="7" bestFit="1" customWidth="1"/>
    <col min="8" max="8" width="12.42578125" style="7" bestFit="1" customWidth="1"/>
    <col min="9" max="9" width="6.28515625" style="7" bestFit="1" customWidth="1"/>
    <col min="10" max="10" width="12.42578125" style="7" bestFit="1" customWidth="1"/>
    <col min="11" max="16384" width="8.85546875" style="7"/>
  </cols>
  <sheetData>
    <row r="1" spans="1:8" ht="18.75" x14ac:dyDescent="0.3">
      <c r="A1" s="27" t="s">
        <v>257</v>
      </c>
    </row>
    <row r="2" spans="1:8" x14ac:dyDescent="0.25">
      <c r="A2" s="28" t="s">
        <v>415</v>
      </c>
    </row>
    <row r="3" spans="1:8" ht="18.75" x14ac:dyDescent="0.3">
      <c r="A3" s="27"/>
    </row>
    <row r="4" spans="1:8" x14ac:dyDescent="0.25">
      <c r="A4" s="8"/>
      <c r="B4" s="9" t="s">
        <v>196</v>
      </c>
    </row>
    <row r="5" spans="1:8" x14ac:dyDescent="0.25">
      <c r="C5" s="3" t="s">
        <v>27</v>
      </c>
      <c r="D5" s="3" t="s">
        <v>20</v>
      </c>
      <c r="E5" s="3" t="s">
        <v>9</v>
      </c>
      <c r="F5" s="3" t="s">
        <v>36</v>
      </c>
      <c r="G5" s="3" t="s">
        <v>2</v>
      </c>
      <c r="H5" s="3" t="s">
        <v>195</v>
      </c>
    </row>
    <row r="6" spans="1:8" x14ac:dyDescent="0.25">
      <c r="B6" s="8" t="s">
        <v>0</v>
      </c>
      <c r="C6" s="5">
        <v>622442.23</v>
      </c>
      <c r="D6" s="5">
        <v>1602892.1466486487</v>
      </c>
      <c r="E6" s="5">
        <v>2734145.1543027414</v>
      </c>
      <c r="F6" s="5">
        <v>1277657.4231745286</v>
      </c>
      <c r="G6" s="5">
        <v>4750420.0400000019</v>
      </c>
      <c r="H6" s="5">
        <v>10987556.994125921</v>
      </c>
    </row>
    <row r="7" spans="1:8" x14ac:dyDescent="0.25">
      <c r="B7" s="8" t="s">
        <v>17</v>
      </c>
      <c r="C7" s="5"/>
      <c r="D7" s="5">
        <v>265897.16007424804</v>
      </c>
      <c r="E7" s="5">
        <v>227205.32999999993</v>
      </c>
      <c r="F7" s="5">
        <v>301843.77</v>
      </c>
      <c r="G7" s="5">
        <v>688364.76</v>
      </c>
      <c r="H7" s="5">
        <v>1483311.0200742478</v>
      </c>
    </row>
    <row r="8" spans="1:8" x14ac:dyDescent="0.25">
      <c r="B8" s="8" t="s">
        <v>32</v>
      </c>
      <c r="C8" s="5"/>
      <c r="D8" s="5">
        <v>106656.6</v>
      </c>
      <c r="E8" s="5">
        <v>18433</v>
      </c>
      <c r="F8" s="5"/>
      <c r="G8" s="5">
        <v>113874.88999999998</v>
      </c>
      <c r="H8" s="5">
        <v>238964.49</v>
      </c>
    </row>
    <row r="9" spans="1:8" x14ac:dyDescent="0.25">
      <c r="B9" s="8" t="s">
        <v>66</v>
      </c>
      <c r="C9" s="5"/>
      <c r="D9" s="5">
        <v>1200</v>
      </c>
      <c r="E9" s="5">
        <v>595</v>
      </c>
      <c r="F9" s="5"/>
      <c r="G9" s="5"/>
      <c r="H9" s="5">
        <v>1795</v>
      </c>
    </row>
    <row r="10" spans="1:8" x14ac:dyDescent="0.25">
      <c r="B10" s="8" t="s">
        <v>193</v>
      </c>
      <c r="C10" s="5"/>
      <c r="D10" s="5">
        <v>318553.75942114997</v>
      </c>
      <c r="E10" s="5">
        <v>251579.98166712798</v>
      </c>
      <c r="F10" s="5">
        <v>164664.70000000001</v>
      </c>
      <c r="G10" s="5">
        <v>1250156.8499999994</v>
      </c>
      <c r="H10" s="5">
        <v>1984955.2910882772</v>
      </c>
    </row>
    <row r="11" spans="1:8" x14ac:dyDescent="0.25">
      <c r="B11" s="8" t="s">
        <v>195</v>
      </c>
      <c r="C11" s="5">
        <v>622442.23</v>
      </c>
      <c r="D11" s="5">
        <v>2295199.6661440469</v>
      </c>
      <c r="E11" s="5">
        <v>3231958.4659698694</v>
      </c>
      <c r="F11" s="5">
        <v>1744165.8931745286</v>
      </c>
      <c r="G11" s="5">
        <v>6802816.540000001</v>
      </c>
      <c r="H11" s="5">
        <v>14696582.795288447</v>
      </c>
    </row>
    <row r="14" spans="1:8" x14ac:dyDescent="0.25">
      <c r="A14" s="8"/>
      <c r="B14" s="9" t="s">
        <v>197</v>
      </c>
    </row>
    <row r="15" spans="1:8" x14ac:dyDescent="0.25">
      <c r="C15" s="3" t="s">
        <v>27</v>
      </c>
      <c r="D15" s="3" t="s">
        <v>20</v>
      </c>
      <c r="E15" s="3" t="s">
        <v>9</v>
      </c>
      <c r="F15" s="3" t="s">
        <v>36</v>
      </c>
      <c r="G15" s="3" t="s">
        <v>2</v>
      </c>
      <c r="H15" s="3" t="s">
        <v>195</v>
      </c>
    </row>
    <row r="16" spans="1:8" x14ac:dyDescent="0.25">
      <c r="B16" s="8" t="s">
        <v>0</v>
      </c>
      <c r="C16" s="6">
        <v>4.2352854311108815E-2</v>
      </c>
      <c r="D16" s="6">
        <v>0.10906563579953546</v>
      </c>
      <c r="E16" s="6">
        <v>0.18603951628668919</v>
      </c>
      <c r="F16" s="6">
        <v>8.6935680285088496E-2</v>
      </c>
      <c r="G16" s="6">
        <v>0.32323296552467495</v>
      </c>
      <c r="H16" s="6">
        <v>0.74762665220709701</v>
      </c>
    </row>
    <row r="17" spans="2:8" x14ac:dyDescent="0.25">
      <c r="B17" s="8" t="s">
        <v>17</v>
      </c>
      <c r="C17" s="6">
        <v>0</v>
      </c>
      <c r="D17" s="6">
        <v>1.809244800495334E-2</v>
      </c>
      <c r="E17" s="6">
        <v>1.5459738713739585E-2</v>
      </c>
      <c r="F17" s="6">
        <v>2.0538364203736368E-2</v>
      </c>
      <c r="G17" s="6">
        <v>4.6838422889753782E-2</v>
      </c>
      <c r="H17" s="6">
        <v>0.10092897381218306</v>
      </c>
    </row>
    <row r="18" spans="2:8" x14ac:dyDescent="0.25">
      <c r="B18" s="8" t="s">
        <v>32</v>
      </c>
      <c r="C18" s="6">
        <v>0</v>
      </c>
      <c r="D18" s="6">
        <v>7.2572380590536232E-3</v>
      </c>
      <c r="E18" s="6">
        <v>1.254237141841531E-3</v>
      </c>
      <c r="F18" s="6">
        <v>0</v>
      </c>
      <c r="G18" s="6">
        <v>7.7483923702663009E-3</v>
      </c>
      <c r="H18" s="6">
        <v>1.6259867571161456E-2</v>
      </c>
    </row>
    <row r="19" spans="2:8" x14ac:dyDescent="0.25">
      <c r="B19" s="8" t="s">
        <v>66</v>
      </c>
      <c r="C19" s="6">
        <v>0</v>
      </c>
      <c r="D19" s="6">
        <v>8.1651634037315524E-5</v>
      </c>
      <c r="E19" s="6">
        <v>4.0485601876835619E-5</v>
      </c>
      <c r="F19" s="6">
        <v>0</v>
      </c>
      <c r="G19" s="6">
        <v>0</v>
      </c>
      <c r="H19" s="6">
        <v>1.2213723591415114E-4</v>
      </c>
    </row>
    <row r="20" spans="2:8" x14ac:dyDescent="0.25">
      <c r="B20" s="8" t="s">
        <v>193</v>
      </c>
      <c r="C20" s="6">
        <v>0</v>
      </c>
      <c r="D20" s="6">
        <v>2.1675362487888993E-2</v>
      </c>
      <c r="E20" s="6">
        <v>1.711826382849907E-2</v>
      </c>
      <c r="F20" s="6">
        <v>1.1204284852720292E-2</v>
      </c>
      <c r="G20" s="6">
        <v>8.5064458004535937E-2</v>
      </c>
      <c r="H20" s="6">
        <v>0.13506236917364428</v>
      </c>
    </row>
    <row r="21" spans="2:8" x14ac:dyDescent="0.25">
      <c r="B21" s="8" t="s">
        <v>195</v>
      </c>
      <c r="C21" s="6">
        <v>4.2352854311108815E-2</v>
      </c>
      <c r="D21" s="6">
        <v>0.15617233598546876</v>
      </c>
      <c r="E21" s="6">
        <v>0.21991224157264622</v>
      </c>
      <c r="F21" s="6">
        <v>0.11867832934154515</v>
      </c>
      <c r="G21" s="6">
        <v>0.46288423878923096</v>
      </c>
      <c r="H21" s="6">
        <v>1</v>
      </c>
    </row>
  </sheetData>
  <hyperlinks>
    <hyperlink ref="A2" location="'Table Name &amp; Description'!A1" display="Return to List" xr:uid="{F7546721-804B-44D6-BFF1-626ABAFF5F42}"/>
  </hyperlinks>
  <pageMargins left="0.7" right="0.7" top="0.75" bottom="0.75" header="0.3" footer="0.3"/>
  <pageSetup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22.7109375" style="7" bestFit="1" customWidth="1"/>
    <col min="3" max="4" width="10.140625" style="7" bestFit="1" customWidth="1"/>
    <col min="5" max="8" width="11.140625" style="7" bestFit="1" customWidth="1"/>
    <col min="9" max="9" width="6.5703125" style="7" bestFit="1" customWidth="1"/>
    <col min="10" max="10" width="12.7109375" style="7" bestFit="1" customWidth="1"/>
    <col min="11" max="11" width="3" style="7" customWidth="1"/>
    <col min="12" max="13" width="5" style="7" customWidth="1"/>
    <col min="14" max="14" width="4" style="7" customWidth="1"/>
    <col min="15" max="15" width="6" style="7" customWidth="1"/>
    <col min="16" max="16" width="2" style="7" customWidth="1"/>
    <col min="17" max="17" width="21.5703125" style="7" bestFit="1" customWidth="1"/>
    <col min="18" max="18" width="31.7109375" style="7" bestFit="1" customWidth="1"/>
    <col min="19" max="16384" width="8.85546875" style="7"/>
  </cols>
  <sheetData>
    <row r="1" spans="1:8" ht="18.75" x14ac:dyDescent="0.3">
      <c r="A1" s="27" t="s">
        <v>259</v>
      </c>
    </row>
    <row r="2" spans="1:8" x14ac:dyDescent="0.25">
      <c r="A2" s="28" t="s">
        <v>415</v>
      </c>
    </row>
    <row r="3" spans="1:8" ht="18.75" x14ac:dyDescent="0.3">
      <c r="A3" s="27"/>
    </row>
    <row r="4" spans="1:8" x14ac:dyDescent="0.25">
      <c r="A4" s="8"/>
      <c r="B4" s="9" t="s">
        <v>231</v>
      </c>
    </row>
    <row r="5" spans="1:8" x14ac:dyDescent="0.25">
      <c r="C5" s="3" t="s">
        <v>27</v>
      </c>
      <c r="D5" s="3" t="s">
        <v>20</v>
      </c>
      <c r="E5" s="3" t="s">
        <v>9</v>
      </c>
      <c r="F5" s="3" t="s">
        <v>36</v>
      </c>
      <c r="G5" s="3" t="s">
        <v>2</v>
      </c>
      <c r="H5" s="3" t="s">
        <v>195</v>
      </c>
    </row>
    <row r="6" spans="1:8" x14ac:dyDescent="0.25">
      <c r="B6" s="8" t="s">
        <v>0</v>
      </c>
      <c r="C6" s="2">
        <v>195.83199999999999</v>
      </c>
      <c r="D6" s="2">
        <v>333.46099999999961</v>
      </c>
      <c r="E6" s="2">
        <v>1629.6789999999933</v>
      </c>
      <c r="F6" s="2">
        <v>829.23300000000256</v>
      </c>
      <c r="G6" s="2">
        <v>3484.0009999999793</v>
      </c>
      <c r="H6" s="2">
        <v>6472.2059999999747</v>
      </c>
    </row>
    <row r="7" spans="1:8" x14ac:dyDescent="0.25">
      <c r="B7" s="8" t="s">
        <v>193</v>
      </c>
      <c r="C7" s="2"/>
      <c r="D7" s="2">
        <v>61.143999999999977</v>
      </c>
      <c r="E7" s="2">
        <v>113.18200000000006</v>
      </c>
      <c r="F7" s="2">
        <v>139.33100000000002</v>
      </c>
      <c r="G7" s="2">
        <v>505.78300000001855</v>
      </c>
      <c r="H7" s="2">
        <v>819.44000000001859</v>
      </c>
    </row>
    <row r="8" spans="1:8" x14ac:dyDescent="0.25">
      <c r="B8" s="8" t="s">
        <v>17</v>
      </c>
      <c r="C8" s="2"/>
      <c r="D8" s="2">
        <v>63.742999999999988</v>
      </c>
      <c r="E8" s="2">
        <v>162.87199999999979</v>
      </c>
      <c r="F8" s="2">
        <v>208.99900000000002</v>
      </c>
      <c r="G8" s="2">
        <v>335.84200000000334</v>
      </c>
      <c r="H8" s="2">
        <v>771.45600000000309</v>
      </c>
    </row>
    <row r="9" spans="1:8" x14ac:dyDescent="0.25">
      <c r="B9" s="8" t="s">
        <v>32</v>
      </c>
      <c r="C9" s="2"/>
      <c r="D9" s="2">
        <v>3.0860000000000003</v>
      </c>
      <c r="E9" s="2">
        <v>0.43099999999999999</v>
      </c>
      <c r="F9" s="2"/>
      <c r="G9" s="2">
        <v>12.289000000000005</v>
      </c>
      <c r="H9" s="2">
        <v>15.806000000000004</v>
      </c>
    </row>
    <row r="10" spans="1:8" x14ac:dyDescent="0.25">
      <c r="B10" s="8" t="s">
        <v>66</v>
      </c>
      <c r="C10" s="2"/>
      <c r="D10" s="2">
        <v>0.30399999999999999</v>
      </c>
      <c r="E10" s="2">
        <v>0.23799999999999999</v>
      </c>
      <c r="F10" s="2"/>
      <c r="G10" s="2"/>
      <c r="H10" s="2">
        <v>0.54200000000000004</v>
      </c>
    </row>
    <row r="11" spans="1:8" x14ac:dyDescent="0.25">
      <c r="B11" s="8" t="s">
        <v>195</v>
      </c>
      <c r="C11" s="2">
        <v>195.83199999999999</v>
      </c>
      <c r="D11" s="2">
        <v>461.7379999999996</v>
      </c>
      <c r="E11" s="2">
        <v>1906.401999999993</v>
      </c>
      <c r="F11" s="2">
        <v>1177.5630000000028</v>
      </c>
      <c r="G11" s="2">
        <v>4337.9150000000009</v>
      </c>
      <c r="H11" s="2">
        <v>8079.4499999999962</v>
      </c>
    </row>
    <row r="14" spans="1:8" x14ac:dyDescent="0.25">
      <c r="A14" s="8"/>
      <c r="B14" s="9" t="s">
        <v>208</v>
      </c>
    </row>
    <row r="15" spans="1:8" x14ac:dyDescent="0.25">
      <c r="C15" s="3" t="s">
        <v>27</v>
      </c>
      <c r="D15" s="3" t="s">
        <v>20</v>
      </c>
      <c r="E15" s="3" t="s">
        <v>9</v>
      </c>
      <c r="F15" s="3" t="s">
        <v>36</v>
      </c>
      <c r="G15" s="3" t="s">
        <v>2</v>
      </c>
      <c r="H15" s="3" t="s">
        <v>195</v>
      </c>
    </row>
    <row r="16" spans="1:8" x14ac:dyDescent="0.25">
      <c r="B16" s="8" t="s">
        <v>0</v>
      </c>
      <c r="C16" s="2">
        <v>2094624.4699999997</v>
      </c>
      <c r="D16" s="2">
        <v>2314108.1900000079</v>
      </c>
      <c r="E16" s="2">
        <v>10398082.549999973</v>
      </c>
      <c r="F16" s="2">
        <v>5538260.8300000047</v>
      </c>
      <c r="G16" s="2">
        <v>24282169.099993706</v>
      </c>
      <c r="H16" s="2">
        <v>44627245.13999369</v>
      </c>
    </row>
    <row r="17" spans="2:8" x14ac:dyDescent="0.25">
      <c r="B17" s="8" t="s">
        <v>17</v>
      </c>
      <c r="C17" s="2"/>
      <c r="D17" s="2">
        <v>617446.21000000078</v>
      </c>
      <c r="E17" s="2">
        <v>835713.60000000114</v>
      </c>
      <c r="F17" s="2">
        <v>1213023.26</v>
      </c>
      <c r="G17" s="2">
        <v>2533920.9999999488</v>
      </c>
      <c r="H17" s="2">
        <v>5200104.0699999509</v>
      </c>
    </row>
    <row r="18" spans="2:8" x14ac:dyDescent="0.25">
      <c r="B18" s="8" t="s">
        <v>32</v>
      </c>
      <c r="C18" s="2"/>
      <c r="D18" s="2">
        <v>33495.299999999996</v>
      </c>
      <c r="E18" s="2">
        <v>7256.0999999999995</v>
      </c>
      <c r="F18" s="2"/>
      <c r="G18" s="2">
        <v>107948.10999999994</v>
      </c>
      <c r="H18" s="2">
        <v>148699.50999999995</v>
      </c>
    </row>
    <row r="19" spans="2:8" x14ac:dyDescent="0.25">
      <c r="B19" s="8" t="s">
        <v>66</v>
      </c>
      <c r="C19" s="2"/>
      <c r="D19" s="2">
        <v>5960.87</v>
      </c>
      <c r="E19" s="2">
        <v>1510.56</v>
      </c>
      <c r="F19" s="2"/>
      <c r="G19" s="2"/>
      <c r="H19" s="2">
        <v>7471.43</v>
      </c>
    </row>
    <row r="20" spans="2:8" x14ac:dyDescent="0.25">
      <c r="B20" s="8" t="s">
        <v>193</v>
      </c>
      <c r="C20" s="2"/>
      <c r="D20" s="2">
        <v>615928.85</v>
      </c>
      <c r="E20" s="2">
        <v>870045.70000000088</v>
      </c>
      <c r="F20" s="2">
        <v>1073283.9899999998</v>
      </c>
      <c r="G20" s="2">
        <v>3619997.7099997876</v>
      </c>
      <c r="H20" s="2">
        <v>6179256.2499997877</v>
      </c>
    </row>
    <row r="21" spans="2:8" x14ac:dyDescent="0.25">
      <c r="B21" s="8" t="s">
        <v>195</v>
      </c>
      <c r="C21" s="2">
        <v>2094624.4699999997</v>
      </c>
      <c r="D21" s="2">
        <v>3586939.4200000088</v>
      </c>
      <c r="E21" s="2">
        <v>12112608.509999976</v>
      </c>
      <c r="F21" s="2">
        <v>7824568.0800000038</v>
      </c>
      <c r="G21" s="2">
        <v>30544035.919993442</v>
      </c>
      <c r="H21" s="2">
        <v>56162776.39999342</v>
      </c>
    </row>
    <row r="24" spans="2:8" x14ac:dyDescent="0.25">
      <c r="B24" s="9" t="s">
        <v>233</v>
      </c>
    </row>
    <row r="25" spans="2:8" x14ac:dyDescent="0.25">
      <c r="C25" s="3" t="s">
        <v>27</v>
      </c>
      <c r="D25" s="3" t="s">
        <v>20</v>
      </c>
      <c r="E25" s="3" t="s">
        <v>9</v>
      </c>
      <c r="F25" s="3" t="s">
        <v>36</v>
      </c>
      <c r="G25" s="3" t="s">
        <v>2</v>
      </c>
      <c r="H25" s="3" t="s">
        <v>195</v>
      </c>
    </row>
    <row r="26" spans="2:8" x14ac:dyDescent="0.25">
      <c r="B26" s="8" t="s">
        <v>0</v>
      </c>
      <c r="C26" s="2">
        <v>33860787.550000004</v>
      </c>
      <c r="D26" s="2">
        <v>30481778.550000023</v>
      </c>
      <c r="E26" s="2">
        <v>148107284.90999874</v>
      </c>
      <c r="F26" s="2">
        <v>85502317.599999771</v>
      </c>
      <c r="G26" s="2">
        <v>270501263.13998878</v>
      </c>
      <c r="H26" s="2">
        <v>568453431.74998736</v>
      </c>
    </row>
    <row r="27" spans="2:8" x14ac:dyDescent="0.25">
      <c r="B27" s="8" t="s">
        <v>17</v>
      </c>
      <c r="C27" s="2"/>
      <c r="D27" s="2">
        <v>10251966.220000012</v>
      </c>
      <c r="E27" s="2">
        <v>12883092.320000015</v>
      </c>
      <c r="F27" s="2">
        <v>19792751.850000001</v>
      </c>
      <c r="G27" s="2">
        <v>34893801.309999757</v>
      </c>
      <c r="H27" s="2">
        <v>77821611.699999779</v>
      </c>
    </row>
    <row r="28" spans="2:8" x14ac:dyDescent="0.25">
      <c r="B28" s="8" t="s">
        <v>32</v>
      </c>
      <c r="C28" s="2"/>
      <c r="D28" s="2">
        <v>693079.28000000038</v>
      </c>
      <c r="E28" s="2">
        <v>129153.59</v>
      </c>
      <c r="F28" s="2"/>
      <c r="G28" s="2">
        <v>948302.83999999927</v>
      </c>
      <c r="H28" s="2">
        <v>1770535.7099999995</v>
      </c>
    </row>
    <row r="29" spans="2:8" x14ac:dyDescent="0.25">
      <c r="B29" s="8" t="s">
        <v>66</v>
      </c>
      <c r="C29" s="2"/>
      <c r="D29" s="2">
        <v>89413.02</v>
      </c>
      <c r="E29" s="2">
        <v>14535.169999999998</v>
      </c>
      <c r="F29" s="2"/>
      <c r="G29" s="2"/>
      <c r="H29" s="2">
        <v>103948.19</v>
      </c>
    </row>
    <row r="30" spans="2:8" x14ac:dyDescent="0.25">
      <c r="B30" s="8" t="s">
        <v>193</v>
      </c>
      <c r="C30" s="2"/>
      <c r="D30" s="2">
        <v>8859751.8000000045</v>
      </c>
      <c r="E30" s="2">
        <v>12808320.31000001</v>
      </c>
      <c r="F30" s="2">
        <v>9521738.9699999988</v>
      </c>
      <c r="G30" s="2">
        <v>47695561.309999816</v>
      </c>
      <c r="H30" s="2">
        <v>78885372.389999837</v>
      </c>
    </row>
    <row r="31" spans="2:8" x14ac:dyDescent="0.25">
      <c r="B31" s="8" t="s">
        <v>195</v>
      </c>
      <c r="C31" s="2">
        <v>33860787.550000004</v>
      </c>
      <c r="D31" s="2">
        <v>50375988.870000042</v>
      </c>
      <c r="E31" s="2">
        <v>173942386.29999876</v>
      </c>
      <c r="F31" s="2">
        <v>114816808.41999978</v>
      </c>
      <c r="G31" s="2">
        <v>354038928.59998834</v>
      </c>
      <c r="H31" s="2">
        <v>727034899.73998713</v>
      </c>
    </row>
  </sheetData>
  <hyperlinks>
    <hyperlink ref="A2" location="'Table Name &amp; Description'!A1" display="Return to List" xr:uid="{19689EBF-A6C2-482D-A32E-CE1274E71C7A}"/>
  </hyperlinks>
  <pageMargins left="0.7" right="0.7" top="0.75" bottom="0.75" header="0.3" footer="0.3"/>
  <pageSetup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7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22.7109375" style="7" bestFit="1" customWidth="1"/>
    <col min="3" max="4" width="9.140625" style="7" bestFit="1" customWidth="1"/>
    <col min="5" max="5" width="10.140625" style="7" bestFit="1" customWidth="1"/>
    <col min="6" max="6" width="9.140625" style="7" bestFit="1" customWidth="1"/>
    <col min="7" max="7" width="10.140625" style="7" bestFit="1" customWidth="1"/>
    <col min="8" max="8" width="11" style="7" bestFit="1" customWidth="1"/>
    <col min="9" max="9" width="6.5703125" style="7" bestFit="1" customWidth="1"/>
    <col min="10" max="10" width="12.7109375" style="7" bestFit="1" customWidth="1"/>
    <col min="11" max="11" width="3" style="7" customWidth="1"/>
    <col min="12" max="13" width="5" style="7" customWidth="1"/>
    <col min="14" max="14" width="4" style="7" customWidth="1"/>
    <col min="15" max="15" width="6" style="7" customWidth="1"/>
    <col min="16" max="16" width="2" style="7" customWidth="1"/>
    <col min="17" max="17" width="21.5703125" style="7" bestFit="1" customWidth="1"/>
    <col min="18" max="18" width="31.7109375" style="7" bestFit="1" customWidth="1"/>
    <col min="19" max="16384" width="8.85546875" style="7"/>
  </cols>
  <sheetData>
    <row r="1" spans="1:8" ht="18.75" x14ac:dyDescent="0.3">
      <c r="A1" s="27" t="s">
        <v>261</v>
      </c>
    </row>
    <row r="2" spans="1:8" x14ac:dyDescent="0.25">
      <c r="A2" s="28" t="s">
        <v>415</v>
      </c>
    </row>
    <row r="3" spans="1:8" ht="18.75" x14ac:dyDescent="0.3">
      <c r="A3" s="27"/>
    </row>
    <row r="4" spans="1:8" x14ac:dyDescent="0.25">
      <c r="A4" s="8"/>
      <c r="B4" s="9" t="s">
        <v>231</v>
      </c>
    </row>
    <row r="5" spans="1:8" x14ac:dyDescent="0.25">
      <c r="C5" s="3" t="s">
        <v>27</v>
      </c>
      <c r="D5" s="3" t="s">
        <v>20</v>
      </c>
      <c r="E5" s="3" t="s">
        <v>9</v>
      </c>
      <c r="F5" s="3" t="s">
        <v>36</v>
      </c>
      <c r="G5" s="3" t="s">
        <v>2</v>
      </c>
      <c r="H5" s="3" t="s">
        <v>195</v>
      </c>
    </row>
    <row r="6" spans="1:8" x14ac:dyDescent="0.25">
      <c r="B6" s="8" t="s">
        <v>8</v>
      </c>
      <c r="C6" s="2">
        <v>54.012</v>
      </c>
      <c r="D6" s="2">
        <v>11.326000000000001</v>
      </c>
      <c r="E6" s="2">
        <v>1072.461000000003</v>
      </c>
      <c r="F6" s="2">
        <v>514.41500000000042</v>
      </c>
      <c r="G6" s="2">
        <v>1.6439999999999999</v>
      </c>
      <c r="H6" s="2">
        <v>1653.8580000000034</v>
      </c>
    </row>
    <row r="7" spans="1:8" x14ac:dyDescent="0.25">
      <c r="B7" s="8" t="s">
        <v>37</v>
      </c>
      <c r="C7" s="2"/>
      <c r="D7" s="2">
        <v>0.81199999999999983</v>
      </c>
      <c r="E7" s="2">
        <v>148.28100000000009</v>
      </c>
      <c r="F7" s="2">
        <v>5.8320000000000034</v>
      </c>
      <c r="G7" s="2"/>
      <c r="H7" s="2">
        <v>154.9250000000001</v>
      </c>
    </row>
    <row r="8" spans="1:8" x14ac:dyDescent="0.25">
      <c r="B8" s="8" t="s">
        <v>69</v>
      </c>
      <c r="C8" s="2">
        <v>45.487000000000002</v>
      </c>
      <c r="D8" s="2"/>
      <c r="E8" s="2">
        <v>0</v>
      </c>
      <c r="F8" s="2">
        <v>0</v>
      </c>
      <c r="G8" s="2"/>
      <c r="H8" s="2">
        <v>45.487000000000002</v>
      </c>
    </row>
    <row r="9" spans="1:8" x14ac:dyDescent="0.25">
      <c r="B9" s="8" t="s">
        <v>12</v>
      </c>
      <c r="C9" s="2">
        <v>28.219000000000001</v>
      </c>
      <c r="D9" s="2">
        <v>387.03699999999941</v>
      </c>
      <c r="E9" s="2">
        <v>345.14099999999416</v>
      </c>
      <c r="F9" s="2">
        <v>134.24600000000001</v>
      </c>
      <c r="G9" s="2"/>
      <c r="H9" s="2">
        <v>894.64299999999355</v>
      </c>
    </row>
    <row r="10" spans="1:8" x14ac:dyDescent="0.25">
      <c r="B10" s="8" t="s">
        <v>22</v>
      </c>
      <c r="C10" s="2">
        <v>68.11399999999999</v>
      </c>
      <c r="D10" s="2">
        <v>53.453000000000003</v>
      </c>
      <c r="E10" s="2">
        <v>337.916</v>
      </c>
      <c r="F10" s="2">
        <v>520.20000000000005</v>
      </c>
      <c r="G10" s="2"/>
      <c r="H10" s="2">
        <v>979.68299999999999</v>
      </c>
    </row>
    <row r="11" spans="1:8" x14ac:dyDescent="0.25">
      <c r="B11" s="8" t="s">
        <v>97</v>
      </c>
      <c r="C11" s="2"/>
      <c r="D11" s="2"/>
      <c r="E11" s="2"/>
      <c r="F11" s="2"/>
      <c r="G11" s="2">
        <v>15.952000000000002</v>
      </c>
      <c r="H11" s="2">
        <v>15.952000000000002</v>
      </c>
    </row>
    <row r="12" spans="1:8" x14ac:dyDescent="0.25">
      <c r="B12" s="8" t="s">
        <v>1</v>
      </c>
      <c r="C12" s="2"/>
      <c r="D12" s="2">
        <v>1.6420000000000001</v>
      </c>
      <c r="E12" s="2"/>
      <c r="F12" s="2"/>
      <c r="G12" s="2">
        <v>1990.9019999998106</v>
      </c>
      <c r="H12" s="2">
        <v>1992.5439999998107</v>
      </c>
    </row>
    <row r="13" spans="1:8" x14ac:dyDescent="0.25">
      <c r="B13" s="8" t="s">
        <v>26</v>
      </c>
      <c r="C13" s="2"/>
      <c r="D13" s="2">
        <v>5.3650000000000029</v>
      </c>
      <c r="E13" s="2">
        <v>0.91000000000000036</v>
      </c>
      <c r="F13" s="2">
        <v>2.8699999999999992</v>
      </c>
      <c r="G13" s="2">
        <v>1906.3289999998092</v>
      </c>
      <c r="H13" s="2">
        <v>1915.4739999998092</v>
      </c>
    </row>
    <row r="14" spans="1:8" x14ac:dyDescent="0.25">
      <c r="A14" s="8"/>
      <c r="B14" s="8" t="s">
        <v>471</v>
      </c>
      <c r="C14" s="2"/>
      <c r="D14" s="2"/>
      <c r="E14" s="2"/>
      <c r="F14" s="2"/>
      <c r="G14" s="2">
        <v>0</v>
      </c>
      <c r="H14" s="2">
        <v>0</v>
      </c>
    </row>
    <row r="15" spans="1:8" x14ac:dyDescent="0.25">
      <c r="B15" s="8" t="s">
        <v>5</v>
      </c>
      <c r="C15" s="2"/>
      <c r="D15" s="2">
        <v>2.1030000000000002</v>
      </c>
      <c r="E15" s="2">
        <v>1.6929999999999994</v>
      </c>
      <c r="F15" s="2"/>
      <c r="G15" s="2">
        <v>423.08800000000269</v>
      </c>
      <c r="H15" s="2">
        <v>426.88400000000269</v>
      </c>
    </row>
    <row r="16" spans="1:8" x14ac:dyDescent="0.25">
      <c r="B16" s="8" t="s">
        <v>195</v>
      </c>
      <c r="C16" s="2">
        <v>195.83199999999999</v>
      </c>
      <c r="D16" s="2">
        <v>461.73799999999937</v>
      </c>
      <c r="E16" s="2">
        <v>1906.4019999999973</v>
      </c>
      <c r="F16" s="2">
        <v>1177.5630000000003</v>
      </c>
      <c r="G16" s="2">
        <v>4337.9149999996225</v>
      </c>
      <c r="H16" s="2">
        <v>8079.4499999996196</v>
      </c>
    </row>
    <row r="20" spans="2:8" x14ac:dyDescent="0.25">
      <c r="B20" s="9" t="s">
        <v>208</v>
      </c>
    </row>
    <row r="21" spans="2:8" x14ac:dyDescent="0.25">
      <c r="C21" s="3" t="s">
        <v>27</v>
      </c>
      <c r="D21" s="3" t="s">
        <v>20</v>
      </c>
      <c r="E21" s="3" t="s">
        <v>9</v>
      </c>
      <c r="F21" s="3" t="s">
        <v>36</v>
      </c>
      <c r="G21" s="3" t="s">
        <v>2</v>
      </c>
      <c r="H21" s="3" t="s">
        <v>195</v>
      </c>
    </row>
    <row r="22" spans="2:8" x14ac:dyDescent="0.25">
      <c r="B22" s="8" t="s">
        <v>8</v>
      </c>
      <c r="C22" s="2">
        <v>1152018.71</v>
      </c>
      <c r="D22" s="2">
        <v>151776.00000000006</v>
      </c>
      <c r="E22" s="2">
        <v>5880220.2000000449</v>
      </c>
      <c r="F22" s="2">
        <v>3533734.3900000011</v>
      </c>
      <c r="G22" s="2">
        <v>27374.14</v>
      </c>
      <c r="H22" s="2">
        <v>10745123.440000046</v>
      </c>
    </row>
    <row r="23" spans="2:8" x14ac:dyDescent="0.25">
      <c r="B23" s="8" t="s">
        <v>37</v>
      </c>
      <c r="C23" s="2"/>
      <c r="D23" s="2">
        <v>3660.8100000000004</v>
      </c>
      <c r="E23" s="2">
        <v>1015965.1400000013</v>
      </c>
      <c r="F23" s="2">
        <v>25872.849999999955</v>
      </c>
      <c r="G23" s="2"/>
      <c r="H23" s="2">
        <v>1045498.8000000013</v>
      </c>
    </row>
    <row r="24" spans="2:8" x14ac:dyDescent="0.25">
      <c r="B24" s="8" t="s">
        <v>69</v>
      </c>
      <c r="C24" s="2">
        <v>305961.66000000003</v>
      </c>
      <c r="D24" s="2"/>
      <c r="E24" s="2">
        <v>0</v>
      </c>
      <c r="F24" s="2">
        <v>0</v>
      </c>
      <c r="G24" s="2"/>
      <c r="H24" s="2">
        <v>305961.66000000003</v>
      </c>
    </row>
    <row r="25" spans="2:8" x14ac:dyDescent="0.25">
      <c r="B25" s="8" t="s">
        <v>12</v>
      </c>
      <c r="C25" s="2">
        <v>158504.88999999998</v>
      </c>
      <c r="D25" s="2">
        <v>3046075.1600000034</v>
      </c>
      <c r="E25" s="2">
        <v>2628456.4600000093</v>
      </c>
      <c r="F25" s="2">
        <v>1154779.2600000009</v>
      </c>
      <c r="G25" s="2"/>
      <c r="H25" s="2">
        <v>6987815.7700000135</v>
      </c>
    </row>
    <row r="26" spans="2:8" x14ac:dyDescent="0.25">
      <c r="B26" s="8" t="s">
        <v>22</v>
      </c>
      <c r="C26" s="2">
        <v>478139.21</v>
      </c>
      <c r="D26" s="2">
        <v>320718.8</v>
      </c>
      <c r="E26" s="2">
        <v>2576486.7899999996</v>
      </c>
      <c r="F26" s="2">
        <v>3097499.0500000003</v>
      </c>
      <c r="G26" s="2"/>
      <c r="H26" s="2">
        <v>6472843.8499999996</v>
      </c>
    </row>
    <row r="27" spans="2:8" x14ac:dyDescent="0.25">
      <c r="B27" s="8" t="s">
        <v>97</v>
      </c>
      <c r="C27" s="2"/>
      <c r="D27" s="2"/>
      <c r="E27" s="2"/>
      <c r="F27" s="2"/>
      <c r="G27" s="2">
        <v>100032.6</v>
      </c>
      <c r="H27" s="2">
        <v>100032.6</v>
      </c>
    </row>
    <row r="28" spans="2:8" x14ac:dyDescent="0.25">
      <c r="B28" s="8" t="s">
        <v>1</v>
      </c>
      <c r="C28" s="2"/>
      <c r="D28" s="2">
        <v>22280.220000000005</v>
      </c>
      <c r="E28" s="2"/>
      <c r="F28" s="2"/>
      <c r="G28" s="2">
        <v>16777159.919995874</v>
      </c>
      <c r="H28" s="2">
        <v>16799440.139995873</v>
      </c>
    </row>
    <row r="29" spans="2:8" x14ac:dyDescent="0.25">
      <c r="B29" s="8" t="s">
        <v>26</v>
      </c>
      <c r="C29" s="2"/>
      <c r="D29" s="2">
        <v>24159.220000000041</v>
      </c>
      <c r="E29" s="2">
        <v>4021.2899999999995</v>
      </c>
      <c r="F29" s="2">
        <v>12682.529999999999</v>
      </c>
      <c r="G29" s="2">
        <v>10193574.620000243</v>
      </c>
      <c r="H29" s="2">
        <v>10234437.660000242</v>
      </c>
    </row>
    <row r="30" spans="2:8" x14ac:dyDescent="0.25">
      <c r="B30" s="8" t="s">
        <v>471</v>
      </c>
      <c r="C30" s="2"/>
      <c r="D30" s="2"/>
      <c r="E30" s="2"/>
      <c r="F30" s="2"/>
      <c r="G30" s="2">
        <v>0</v>
      </c>
      <c r="H30" s="2">
        <v>0</v>
      </c>
    </row>
    <row r="31" spans="2:8" x14ac:dyDescent="0.25">
      <c r="B31" s="8" t="s">
        <v>5</v>
      </c>
      <c r="C31" s="2"/>
      <c r="D31" s="2">
        <v>18269.21</v>
      </c>
      <c r="E31" s="2">
        <v>7458.6299999999992</v>
      </c>
      <c r="F31" s="2"/>
      <c r="G31" s="2">
        <v>3445894.6399998632</v>
      </c>
      <c r="H31" s="2">
        <v>3471622.4799998631</v>
      </c>
    </row>
    <row r="32" spans="2:8" x14ac:dyDescent="0.25">
      <c r="B32" s="8" t="s">
        <v>195</v>
      </c>
      <c r="C32" s="2">
        <v>2094624.47</v>
      </c>
      <c r="D32" s="2">
        <v>3586939.4200000037</v>
      </c>
      <c r="E32" s="2">
        <v>12112608.510000056</v>
      </c>
      <c r="F32" s="2">
        <v>7824568.0800000029</v>
      </c>
      <c r="G32" s="2">
        <v>30544035.919995978</v>
      </c>
      <c r="H32" s="2">
        <v>56162776.399996042</v>
      </c>
    </row>
    <row r="36" spans="2:8" x14ac:dyDescent="0.25">
      <c r="C36" s="3" t="s">
        <v>27</v>
      </c>
      <c r="D36" s="3" t="s">
        <v>20</v>
      </c>
      <c r="E36" s="3" t="s">
        <v>9</v>
      </c>
      <c r="F36" s="3" t="s">
        <v>36</v>
      </c>
      <c r="G36" s="3" t="s">
        <v>2</v>
      </c>
      <c r="H36" s="3" t="s">
        <v>195</v>
      </c>
    </row>
    <row r="37" spans="2:8" x14ac:dyDescent="0.25">
      <c r="B37" s="7" t="s">
        <v>233</v>
      </c>
      <c r="C37" s="2">
        <v>33860787.550000004</v>
      </c>
      <c r="D37" s="2">
        <v>50375988.869999908</v>
      </c>
      <c r="E37" s="2">
        <v>173942386.2999984</v>
      </c>
      <c r="F37" s="2">
        <v>114816808.42000021</v>
      </c>
      <c r="G37" s="2">
        <v>354038928.6000092</v>
      </c>
      <c r="H37" s="2">
        <v>727034899.74000764</v>
      </c>
    </row>
  </sheetData>
  <hyperlinks>
    <hyperlink ref="A2" location="'Table Name &amp; Description'!A1" display="Return to List" xr:uid="{22184FE5-0630-4B97-9122-6C8AD0B78750}"/>
  </hyperlinks>
  <pageMargins left="0.7" right="0.7" top="0.75" bottom="0.75" header="0.3" footer="0.3"/>
  <pageSetup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showGridLines="0" zoomScale="80" zoomScaleNormal="80" workbookViewId="0">
      <selection activeCell="A3" sqref="A3"/>
    </sheetView>
  </sheetViews>
  <sheetFormatPr defaultColWidth="8.85546875" defaultRowHeight="15" x14ac:dyDescent="0.25"/>
  <cols>
    <col min="1" max="1" width="12.7109375" style="3" customWidth="1"/>
    <col min="2" max="2" width="23.7109375" style="7" bestFit="1" customWidth="1"/>
    <col min="3" max="4" width="9.140625" style="7" bestFit="1" customWidth="1"/>
    <col min="5" max="5" width="10.140625" style="7" bestFit="1" customWidth="1"/>
    <col min="6" max="6" width="9.140625" style="7" bestFit="1" customWidth="1"/>
    <col min="7" max="7" width="10.140625" style="7" bestFit="1" customWidth="1"/>
    <col min="8" max="8" width="11" style="7" bestFit="1" customWidth="1"/>
    <col min="9" max="9" width="6.5703125" style="7" bestFit="1" customWidth="1"/>
    <col min="10" max="10" width="12.7109375" style="7" bestFit="1" customWidth="1"/>
    <col min="11" max="11" width="3" style="7" customWidth="1"/>
    <col min="12" max="13" width="5" style="7" customWidth="1"/>
    <col min="14" max="14" width="4" style="7" customWidth="1"/>
    <col min="15" max="15" width="6" style="7" customWidth="1"/>
    <col min="16" max="16" width="2" style="7" customWidth="1"/>
    <col min="17" max="17" width="21.5703125" style="7" bestFit="1" customWidth="1"/>
    <col min="18" max="18" width="31.7109375" style="7" bestFit="1" customWidth="1"/>
    <col min="19" max="16384" width="8.85546875" style="7"/>
  </cols>
  <sheetData>
    <row r="1" spans="1:8" ht="18.75" x14ac:dyDescent="0.3">
      <c r="A1" s="27" t="s">
        <v>263</v>
      </c>
    </row>
    <row r="2" spans="1:8" x14ac:dyDescent="0.25">
      <c r="A2" s="28" t="s">
        <v>415</v>
      </c>
    </row>
    <row r="3" spans="1:8" ht="18.75" x14ac:dyDescent="0.3">
      <c r="A3" s="27"/>
    </row>
    <row r="4" spans="1:8" x14ac:dyDescent="0.25">
      <c r="A4" s="8"/>
      <c r="B4" s="9" t="s">
        <v>232</v>
      </c>
    </row>
    <row r="5" spans="1:8" x14ac:dyDescent="0.25">
      <c r="C5" s="3" t="s">
        <v>27</v>
      </c>
      <c r="D5" s="3" t="s">
        <v>20</v>
      </c>
      <c r="E5" s="3" t="s">
        <v>9</v>
      </c>
      <c r="F5" s="3" t="s">
        <v>36</v>
      </c>
      <c r="G5" s="3" t="s">
        <v>2</v>
      </c>
      <c r="H5" s="3" t="s">
        <v>195</v>
      </c>
    </row>
    <row r="6" spans="1:8" x14ac:dyDescent="0.25">
      <c r="B6" s="8" t="s">
        <v>8</v>
      </c>
      <c r="C6" s="2">
        <v>69.279999999999973</v>
      </c>
      <c r="D6" s="2">
        <v>14.458</v>
      </c>
      <c r="E6" s="2">
        <v>1374.1749999999906</v>
      </c>
      <c r="F6" s="2">
        <v>657.48799999999937</v>
      </c>
      <c r="G6" s="2">
        <v>2.069</v>
      </c>
      <c r="H6" s="2">
        <v>2117.4699999999898</v>
      </c>
    </row>
    <row r="7" spans="1:8" x14ac:dyDescent="0.25">
      <c r="B7" s="8" t="s">
        <v>37</v>
      </c>
      <c r="C7" s="2"/>
      <c r="D7" s="2">
        <v>0.81799999999999984</v>
      </c>
      <c r="E7" s="2">
        <v>142.85300000000024</v>
      </c>
      <c r="F7" s="2">
        <v>5.9130000000000082</v>
      </c>
      <c r="G7" s="2"/>
      <c r="H7" s="2">
        <v>149.58400000000026</v>
      </c>
    </row>
    <row r="8" spans="1:8" x14ac:dyDescent="0.25">
      <c r="B8" s="8" t="s">
        <v>69</v>
      </c>
      <c r="C8" s="2">
        <v>43.758000000000003</v>
      </c>
      <c r="D8" s="2"/>
      <c r="E8" s="2">
        <v>0</v>
      </c>
      <c r="F8" s="2">
        <v>0</v>
      </c>
      <c r="G8" s="2"/>
      <c r="H8" s="2">
        <v>43.758000000000003</v>
      </c>
    </row>
    <row r="9" spans="1:8" x14ac:dyDescent="0.25">
      <c r="B9" s="8" t="s">
        <v>12</v>
      </c>
      <c r="C9" s="2">
        <v>29.832000000000001</v>
      </c>
      <c r="D9" s="2">
        <v>407.43387499000062</v>
      </c>
      <c r="E9" s="2">
        <v>360.82130760001098</v>
      </c>
      <c r="F9" s="2">
        <v>141.41242479999985</v>
      </c>
      <c r="G9" s="2"/>
      <c r="H9" s="2">
        <v>939.49960739001142</v>
      </c>
    </row>
    <row r="10" spans="1:8" x14ac:dyDescent="0.25">
      <c r="B10" s="8" t="s">
        <v>22</v>
      </c>
      <c r="C10" s="2">
        <v>87.368000000000009</v>
      </c>
      <c r="D10" s="2">
        <v>68.318000000000012</v>
      </c>
      <c r="E10" s="2">
        <v>433.27199999999999</v>
      </c>
      <c r="F10" s="2">
        <v>664.37899999999991</v>
      </c>
      <c r="G10" s="2"/>
      <c r="H10" s="2">
        <v>1253.337</v>
      </c>
    </row>
    <row r="11" spans="1:8" x14ac:dyDescent="0.25">
      <c r="B11" s="8" t="s">
        <v>97</v>
      </c>
      <c r="C11" s="2"/>
      <c r="D11" s="2"/>
      <c r="E11" s="2"/>
      <c r="F11" s="2"/>
      <c r="G11" s="2">
        <v>23.61</v>
      </c>
      <c r="H11" s="2">
        <v>23.61</v>
      </c>
    </row>
    <row r="12" spans="1:8" x14ac:dyDescent="0.25">
      <c r="B12" s="8" t="s">
        <v>1</v>
      </c>
      <c r="C12" s="2"/>
      <c r="D12" s="2">
        <v>1.9960000000000002</v>
      </c>
      <c r="E12" s="2"/>
      <c r="F12" s="2"/>
      <c r="G12" s="2">
        <v>2746.0949999994723</v>
      </c>
      <c r="H12" s="2">
        <v>2748.0909999994724</v>
      </c>
    </row>
    <row r="13" spans="1:8" x14ac:dyDescent="0.25">
      <c r="B13" s="8" t="s">
        <v>26</v>
      </c>
      <c r="C13" s="2"/>
      <c r="D13" s="2">
        <v>5.5950000000000069</v>
      </c>
      <c r="E13" s="2">
        <v>0.94899999999999973</v>
      </c>
      <c r="F13" s="2">
        <v>2.9929999999999986</v>
      </c>
      <c r="G13" s="2">
        <v>1869.6380000002302</v>
      </c>
      <c r="H13" s="2">
        <v>1879.1750000002303</v>
      </c>
    </row>
    <row r="14" spans="1:8" x14ac:dyDescent="0.25">
      <c r="A14" s="8"/>
      <c r="B14" s="8" t="s">
        <v>471</v>
      </c>
      <c r="C14" s="2"/>
      <c r="D14" s="2"/>
      <c r="E14" s="2"/>
      <c r="F14" s="2"/>
      <c r="G14" s="2">
        <v>0</v>
      </c>
      <c r="H14" s="2">
        <v>0</v>
      </c>
    </row>
    <row r="15" spans="1:8" x14ac:dyDescent="0.25">
      <c r="B15" s="8" t="s">
        <v>5</v>
      </c>
      <c r="C15" s="2"/>
      <c r="D15" s="2">
        <v>2.0190000000000001</v>
      </c>
      <c r="E15" s="2">
        <v>1.6059999999999994</v>
      </c>
      <c r="F15" s="2"/>
      <c r="G15" s="2">
        <v>403.80099999999743</v>
      </c>
      <c r="H15" s="2">
        <v>407.42599999999743</v>
      </c>
    </row>
    <row r="16" spans="1:8" x14ac:dyDescent="0.25">
      <c r="B16" s="8" t="s">
        <v>195</v>
      </c>
      <c r="C16" s="2">
        <v>230.238</v>
      </c>
      <c r="D16" s="2">
        <v>500.63787499000068</v>
      </c>
      <c r="E16" s="2">
        <v>2313.676307600002</v>
      </c>
      <c r="F16" s="2">
        <v>1472.1854247999991</v>
      </c>
      <c r="G16" s="2">
        <v>5045.2129999997005</v>
      </c>
      <c r="H16" s="2">
        <v>9561.950607389701</v>
      </c>
    </row>
    <row r="20" spans="2:8" x14ac:dyDescent="0.25">
      <c r="B20" s="9" t="s">
        <v>212</v>
      </c>
    </row>
    <row r="21" spans="2:8" x14ac:dyDescent="0.25">
      <c r="C21" s="3" t="s">
        <v>27</v>
      </c>
      <c r="D21" s="3" t="s">
        <v>20</v>
      </c>
      <c r="E21" s="3" t="s">
        <v>9</v>
      </c>
      <c r="F21" s="3" t="s">
        <v>36</v>
      </c>
      <c r="G21" s="3" t="s">
        <v>2</v>
      </c>
      <c r="H21" s="3" t="s">
        <v>195</v>
      </c>
    </row>
    <row r="22" spans="2:8" x14ac:dyDescent="0.25">
      <c r="B22" s="8" t="s">
        <v>8</v>
      </c>
      <c r="C22" s="2">
        <v>1477657.4299999997</v>
      </c>
      <c r="D22" s="2">
        <v>193169.1</v>
      </c>
      <c r="E22" s="2">
        <v>7532509.949999935</v>
      </c>
      <c r="F22" s="2">
        <v>4515827.5399999982</v>
      </c>
      <c r="G22" s="2">
        <v>34439.39</v>
      </c>
      <c r="H22" s="2">
        <v>13753603.409999933</v>
      </c>
    </row>
    <row r="23" spans="2:8" x14ac:dyDescent="0.25">
      <c r="B23" s="8" t="s">
        <v>37</v>
      </c>
      <c r="C23" s="2"/>
      <c r="D23" s="2">
        <v>3682.4499999999989</v>
      </c>
      <c r="E23" s="2">
        <v>979294.44999999844</v>
      </c>
      <c r="F23" s="2">
        <v>26199.450000000037</v>
      </c>
      <c r="G23" s="2"/>
      <c r="H23" s="2">
        <v>1009176.3499999985</v>
      </c>
    </row>
    <row r="24" spans="2:8" x14ac:dyDescent="0.25">
      <c r="B24" s="8" t="s">
        <v>69</v>
      </c>
      <c r="C24" s="2">
        <v>294329.75</v>
      </c>
      <c r="D24" s="2"/>
      <c r="E24" s="2">
        <v>0</v>
      </c>
      <c r="F24" s="2">
        <v>0</v>
      </c>
      <c r="G24" s="2"/>
      <c r="H24" s="2">
        <v>294329.75</v>
      </c>
    </row>
    <row r="25" spans="2:8" x14ac:dyDescent="0.25">
      <c r="B25" s="8" t="s">
        <v>12</v>
      </c>
      <c r="C25" s="2">
        <v>167562.48000000001</v>
      </c>
      <c r="D25" s="2">
        <v>3203018.6415806026</v>
      </c>
      <c r="E25" s="2">
        <v>2718291.6680625519</v>
      </c>
      <c r="F25" s="2">
        <v>1215868.7452263983</v>
      </c>
      <c r="G25" s="2"/>
      <c r="H25" s="2">
        <v>7304741.5348695526</v>
      </c>
    </row>
    <row r="26" spans="2:8" x14ac:dyDescent="0.25">
      <c r="B26" s="8" t="s">
        <v>22</v>
      </c>
      <c r="C26" s="2">
        <v>613293.73</v>
      </c>
      <c r="D26" s="2">
        <v>409603.58000000007</v>
      </c>
      <c r="E26" s="2">
        <v>3303344.9200000004</v>
      </c>
      <c r="F26" s="2">
        <v>3955325.0500000017</v>
      </c>
      <c r="G26" s="2"/>
      <c r="H26" s="2">
        <v>8281567.2800000021</v>
      </c>
    </row>
    <row r="27" spans="2:8" x14ac:dyDescent="0.25">
      <c r="B27" s="8" t="s">
        <v>97</v>
      </c>
      <c r="C27" s="2"/>
      <c r="D27" s="2"/>
      <c r="E27" s="2"/>
      <c r="F27" s="2"/>
      <c r="G27" s="2">
        <v>148048.4</v>
      </c>
      <c r="H27" s="2">
        <v>148048.4</v>
      </c>
    </row>
    <row r="28" spans="2:8" x14ac:dyDescent="0.25">
      <c r="B28" s="8" t="s">
        <v>1</v>
      </c>
      <c r="C28" s="2"/>
      <c r="D28" s="2">
        <v>27130.710000000003</v>
      </c>
      <c r="E28" s="2"/>
      <c r="F28" s="2"/>
      <c r="G28" s="2">
        <v>22486602.400000587</v>
      </c>
      <c r="H28" s="2">
        <v>22513733.110000588</v>
      </c>
    </row>
    <row r="29" spans="2:8" x14ac:dyDescent="0.25">
      <c r="B29" s="8" t="s">
        <v>26</v>
      </c>
      <c r="C29" s="2"/>
      <c r="D29" s="2">
        <v>25254.750000000033</v>
      </c>
      <c r="E29" s="2">
        <v>4204.8499999999995</v>
      </c>
      <c r="F29" s="2">
        <v>13261.450000000008</v>
      </c>
      <c r="G29" s="2">
        <v>9972951.9499983359</v>
      </c>
      <c r="H29" s="2">
        <v>10015672.999998337</v>
      </c>
    </row>
    <row r="30" spans="2:8" x14ac:dyDescent="0.25">
      <c r="B30" s="8" t="s">
        <v>471</v>
      </c>
      <c r="C30" s="2"/>
      <c r="D30" s="2"/>
      <c r="E30" s="2"/>
      <c r="F30" s="2"/>
      <c r="G30" s="2">
        <v>0</v>
      </c>
      <c r="H30" s="2">
        <v>0</v>
      </c>
    </row>
    <row r="31" spans="2:8" x14ac:dyDescent="0.25">
      <c r="B31" s="8" t="s">
        <v>5</v>
      </c>
      <c r="C31" s="2"/>
      <c r="D31" s="2">
        <v>17566.420000000002</v>
      </c>
      <c r="E31" s="2">
        <v>7115.8999999999978</v>
      </c>
      <c r="F31" s="2"/>
      <c r="G31" s="2">
        <v>3290618.2500000969</v>
      </c>
      <c r="H31" s="2">
        <v>3315300.5700000967</v>
      </c>
    </row>
    <row r="32" spans="2:8" x14ac:dyDescent="0.25">
      <c r="B32" s="8" t="s">
        <v>195</v>
      </c>
      <c r="C32" s="2">
        <v>2552843.3899999997</v>
      </c>
      <c r="D32" s="2">
        <v>3879425.6515806024</v>
      </c>
      <c r="E32" s="2">
        <v>14544761.738062484</v>
      </c>
      <c r="F32" s="2">
        <v>9726482.2352263965</v>
      </c>
      <c r="G32" s="2">
        <v>35932660.389999017</v>
      </c>
      <c r="H32" s="2">
        <v>66636173.404868506</v>
      </c>
    </row>
    <row r="36" spans="2:8" x14ac:dyDescent="0.25">
      <c r="C36" s="3" t="s">
        <v>27</v>
      </c>
      <c r="D36" s="3" t="s">
        <v>20</v>
      </c>
      <c r="E36" s="3" t="s">
        <v>9</v>
      </c>
      <c r="F36" s="3" t="s">
        <v>36</v>
      </c>
      <c r="G36" s="3" t="s">
        <v>2</v>
      </c>
      <c r="H36" s="3" t="s">
        <v>195</v>
      </c>
    </row>
    <row r="37" spans="2:8" x14ac:dyDescent="0.25">
      <c r="B37" s="7" t="s">
        <v>216</v>
      </c>
      <c r="C37" s="2">
        <v>42183073.159999989</v>
      </c>
      <c r="D37" s="2">
        <v>54218099.460000016</v>
      </c>
      <c r="E37" s="2">
        <v>212605674.97999829</v>
      </c>
      <c r="F37" s="2">
        <v>142668850.13999894</v>
      </c>
      <c r="G37" s="2">
        <v>438765066.29003328</v>
      </c>
      <c r="H37" s="2">
        <v>890440764.03003049</v>
      </c>
    </row>
  </sheetData>
  <hyperlinks>
    <hyperlink ref="A2" location="'Table Name &amp; Description'!A1" display="Return to List" xr:uid="{A90743CC-E70A-4B41-A8AA-1C25603F2B60}"/>
  </hyperlinks>
  <pageMargins left="0.7" right="0.7" top="0.75" bottom="0.75" header="0.3" footer="0.3"/>
  <pageSetup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A1:M53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1" customWidth="1"/>
    <col min="2" max="2" width="50.5703125" style="10" bestFit="1" customWidth="1"/>
    <col min="3" max="3" width="8.42578125" style="10" bestFit="1" customWidth="1"/>
    <col min="4" max="4" width="16.5703125" style="10" bestFit="1" customWidth="1"/>
    <col min="5" max="5" width="20" style="10" bestFit="1" customWidth="1"/>
    <col min="6" max="6" width="14.42578125" style="10" bestFit="1" customWidth="1"/>
    <col min="7" max="7" width="17.85546875" style="10" bestFit="1" customWidth="1"/>
    <col min="8" max="8" width="15.5703125" style="10" bestFit="1" customWidth="1"/>
    <col min="9" max="9" width="19" style="10" bestFit="1" customWidth="1"/>
    <col min="10" max="10" width="23.42578125" style="10" bestFit="1" customWidth="1"/>
    <col min="11" max="11" width="26.85546875" style="10" bestFit="1" customWidth="1"/>
    <col min="12" max="12" width="19.5703125" style="10" bestFit="1" customWidth="1"/>
    <col min="13" max="13" width="23" style="10" bestFit="1" customWidth="1"/>
    <col min="14" max="14" width="22.28515625" style="10" customWidth="1"/>
    <col min="15" max="15" width="22.28515625" style="10" bestFit="1" customWidth="1"/>
    <col min="16" max="16384" width="8.85546875" style="10"/>
  </cols>
  <sheetData>
    <row r="1" spans="1:13" ht="18.75" x14ac:dyDescent="0.3">
      <c r="A1" s="40" t="s">
        <v>265</v>
      </c>
    </row>
    <row r="2" spans="1:13" x14ac:dyDescent="0.25">
      <c r="A2" s="41" t="s">
        <v>415</v>
      </c>
    </row>
    <row r="3" spans="1:13" ht="18.75" hidden="1" x14ac:dyDescent="0.3">
      <c r="A3" s="40"/>
      <c r="B3" s="10" t="s">
        <v>421</v>
      </c>
      <c r="C3" s="10" t="s" vm="3">
        <v>8</v>
      </c>
    </row>
    <row r="4" spans="1:13" x14ac:dyDescent="0.25">
      <c r="A4" s="32"/>
    </row>
    <row r="5" spans="1:13" x14ac:dyDescent="0.25">
      <c r="C5" s="31" t="s">
        <v>105</v>
      </c>
      <c r="D5" s="31" t="s">
        <v>196</v>
      </c>
      <c r="E5" s="31" t="s">
        <v>197</v>
      </c>
      <c r="F5" s="31" t="s">
        <v>198</v>
      </c>
      <c r="G5" s="31" t="s">
        <v>199</v>
      </c>
      <c r="H5" s="31" t="s">
        <v>200</v>
      </c>
      <c r="I5" s="31" t="s">
        <v>201</v>
      </c>
      <c r="J5" s="31" t="s">
        <v>202</v>
      </c>
      <c r="K5" s="31" t="s">
        <v>203</v>
      </c>
      <c r="L5" s="31" t="s">
        <v>204</v>
      </c>
      <c r="M5" s="31" t="s">
        <v>205</v>
      </c>
    </row>
    <row r="6" spans="1:13" x14ac:dyDescent="0.25">
      <c r="B6" s="32" t="s">
        <v>111</v>
      </c>
      <c r="C6" s="11">
        <v>100263</v>
      </c>
      <c r="D6" s="12">
        <v>431959.64</v>
      </c>
      <c r="E6" s="13">
        <v>0.18583309375330842</v>
      </c>
      <c r="F6" s="11">
        <v>404.2900000000015</v>
      </c>
      <c r="G6" s="13">
        <v>0.24445266764135803</v>
      </c>
      <c r="H6" s="11">
        <v>2400674.0300000133</v>
      </c>
      <c r="I6" s="13">
        <v>0.22341986515140591</v>
      </c>
      <c r="J6" s="11">
        <v>42940748.640000165</v>
      </c>
      <c r="K6" s="13">
        <v>0.23837133605041286</v>
      </c>
      <c r="L6" s="12">
        <v>4804518.959999973</v>
      </c>
      <c r="M6" s="13">
        <v>0.22746781959953927</v>
      </c>
    </row>
    <row r="7" spans="1:13" x14ac:dyDescent="0.25">
      <c r="B7" s="32" t="s">
        <v>110</v>
      </c>
      <c r="C7" s="11">
        <v>15542</v>
      </c>
      <c r="D7" s="12">
        <v>453308</v>
      </c>
      <c r="E7" s="13">
        <v>0.19501735871232029</v>
      </c>
      <c r="F7" s="11">
        <v>254.83899999999952</v>
      </c>
      <c r="G7" s="13">
        <v>0.1540875939772334</v>
      </c>
      <c r="H7" s="11">
        <v>1525027.7200000023</v>
      </c>
      <c r="I7" s="13">
        <v>0.14192742675462469</v>
      </c>
      <c r="J7" s="11">
        <v>36838144.260000005</v>
      </c>
      <c r="K7" s="13">
        <v>0.20449475016125418</v>
      </c>
      <c r="L7" s="12">
        <v>3741642.0399999977</v>
      </c>
      <c r="M7" s="13">
        <v>0.1771463831544077</v>
      </c>
    </row>
    <row r="8" spans="1:13" x14ac:dyDescent="0.25">
      <c r="B8" s="32" t="s">
        <v>149</v>
      </c>
      <c r="C8" s="11">
        <v>1374</v>
      </c>
      <c r="D8" s="12">
        <v>206100</v>
      </c>
      <c r="E8" s="13">
        <v>8.8666155529152829E-2</v>
      </c>
      <c r="F8" s="11">
        <v>395.50799999999998</v>
      </c>
      <c r="G8" s="13">
        <v>0.23914265916420854</v>
      </c>
      <c r="H8" s="11">
        <v>1304850.24</v>
      </c>
      <c r="I8" s="13">
        <v>0.12143650533995157</v>
      </c>
      <c r="J8" s="11">
        <v>19572753.620000001</v>
      </c>
      <c r="K8" s="13">
        <v>0.10865165555681232</v>
      </c>
      <c r="L8" s="12">
        <v>3429370.0000000005</v>
      </c>
      <c r="M8" s="13">
        <v>0.16236200189749619</v>
      </c>
    </row>
    <row r="9" spans="1:13" x14ac:dyDescent="0.25">
      <c r="B9" s="32" t="s">
        <v>186</v>
      </c>
      <c r="C9" s="11">
        <v>576</v>
      </c>
      <c r="D9" s="12">
        <v>405426.75</v>
      </c>
      <c r="E9" s="13">
        <v>0.17441839529926717</v>
      </c>
      <c r="F9" s="11">
        <v>13.664000000000001</v>
      </c>
      <c r="G9" s="13">
        <v>8.2618943101523765E-3</v>
      </c>
      <c r="H9" s="11">
        <v>863316.19999999972</v>
      </c>
      <c r="I9" s="13">
        <v>8.03449308721947E-2</v>
      </c>
      <c r="J9" s="11">
        <v>17266324.290000003</v>
      </c>
      <c r="K9" s="13">
        <v>9.5848277453016967E-2</v>
      </c>
      <c r="L9" s="12">
        <v>1604310.6300000006</v>
      </c>
      <c r="M9" s="13">
        <v>7.5955375346560272E-2</v>
      </c>
    </row>
    <row r="10" spans="1:13" x14ac:dyDescent="0.25">
      <c r="B10" s="32" t="s">
        <v>113</v>
      </c>
      <c r="C10" s="11">
        <v>36225</v>
      </c>
      <c r="D10" s="12">
        <v>70349.78</v>
      </c>
      <c r="E10" s="13">
        <v>3.0265136025820889E-2</v>
      </c>
      <c r="F10" s="11">
        <v>156.97000000000014</v>
      </c>
      <c r="G10" s="13">
        <v>9.4911413192668298E-2</v>
      </c>
      <c r="H10" s="11">
        <v>845000.40999999677</v>
      </c>
      <c r="I10" s="13">
        <v>7.8640363204612554E-2</v>
      </c>
      <c r="J10" s="11">
        <v>6495260.5099999942</v>
      </c>
      <c r="K10" s="13">
        <v>3.6056286273545013E-2</v>
      </c>
      <c r="L10" s="12">
        <v>892895.81000000169</v>
      </c>
      <c r="M10" s="13">
        <v>4.2273756170225628E-2</v>
      </c>
    </row>
    <row r="11" spans="1:13" x14ac:dyDescent="0.25">
      <c r="B11" s="32" t="s">
        <v>112</v>
      </c>
      <c r="C11" s="11">
        <v>2387</v>
      </c>
      <c r="D11" s="12">
        <v>53227.5</v>
      </c>
      <c r="E11" s="13">
        <v>2.2898970370829608E-2</v>
      </c>
      <c r="F11" s="11">
        <v>143.33100000000005</v>
      </c>
      <c r="G11" s="13">
        <v>8.6664635053311664E-2</v>
      </c>
      <c r="H11" s="11">
        <v>738799.39999999991</v>
      </c>
      <c r="I11" s="13">
        <v>6.8756715930291742E-2</v>
      </c>
      <c r="J11" s="11">
        <v>11820785.130000005</v>
      </c>
      <c r="K11" s="13">
        <v>6.5619171389531314E-2</v>
      </c>
      <c r="L11" s="12">
        <v>1520009.7699999982</v>
      </c>
      <c r="M11" s="13">
        <v>7.1964188513036625E-2</v>
      </c>
    </row>
    <row r="12" spans="1:13" x14ac:dyDescent="0.25">
      <c r="B12" s="32" t="s">
        <v>396</v>
      </c>
      <c r="C12" s="11">
        <v>62</v>
      </c>
      <c r="D12" s="12">
        <v>117708.7</v>
      </c>
      <c r="E12" s="13">
        <v>5.063938816756134E-2</v>
      </c>
      <c r="F12" s="11">
        <v>21.864999999999998</v>
      </c>
      <c r="G12" s="13">
        <v>1.3220602978006563E-2</v>
      </c>
      <c r="H12" s="11">
        <v>517170.07</v>
      </c>
      <c r="I12" s="13">
        <v>4.8130677408020496E-2</v>
      </c>
      <c r="J12" s="11">
        <v>7757550.8999999994</v>
      </c>
      <c r="K12" s="13">
        <v>4.3063473066455492E-2</v>
      </c>
      <c r="L12" s="12">
        <v>868614.06999999983</v>
      </c>
      <c r="M12" s="13">
        <v>4.1124147957651652E-2</v>
      </c>
    </row>
    <row r="13" spans="1:13" x14ac:dyDescent="0.25">
      <c r="B13" s="32" t="s">
        <v>473</v>
      </c>
      <c r="C13" s="11">
        <v>10</v>
      </c>
      <c r="D13" s="12">
        <v>52348.5</v>
      </c>
      <c r="E13" s="13">
        <v>2.2520816315952728E-2</v>
      </c>
      <c r="F13" s="11">
        <v>3.0270000000000001</v>
      </c>
      <c r="G13" s="13">
        <v>1.830265959955448E-3</v>
      </c>
      <c r="H13" s="11">
        <v>417494.36</v>
      </c>
      <c r="I13" s="13">
        <v>3.8854310267467676E-2</v>
      </c>
      <c r="J13" s="11">
        <v>9184875.6699999999</v>
      </c>
      <c r="K13" s="13">
        <v>5.0986793529616076E-2</v>
      </c>
      <c r="L13" s="12">
        <v>766997.01</v>
      </c>
      <c r="M13" s="13">
        <v>3.6313133313988839E-2</v>
      </c>
    </row>
    <row r="14" spans="1:13" x14ac:dyDescent="0.25">
      <c r="A14" s="32"/>
      <c r="B14" s="32" t="s">
        <v>159</v>
      </c>
      <c r="C14" s="11">
        <v>534</v>
      </c>
      <c r="D14" s="12">
        <v>22979.739999999998</v>
      </c>
      <c r="E14" s="13">
        <v>9.886099955650143E-3</v>
      </c>
      <c r="F14" s="11">
        <v>14.807000000000002</v>
      </c>
      <c r="G14" s="13">
        <v>8.9530056389363465E-3</v>
      </c>
      <c r="H14" s="11">
        <v>327742.93999999994</v>
      </c>
      <c r="I14" s="13">
        <v>3.0501551874214636E-2</v>
      </c>
      <c r="J14" s="11">
        <v>3277429.3399999989</v>
      </c>
      <c r="K14" s="13">
        <v>1.8193562882107672E-2</v>
      </c>
      <c r="L14" s="12">
        <v>427776.42999999993</v>
      </c>
      <c r="M14" s="13">
        <v>2.0252885381094526E-2</v>
      </c>
    </row>
    <row r="15" spans="1:13" x14ac:dyDescent="0.25">
      <c r="B15" s="32" t="s">
        <v>179</v>
      </c>
      <c r="C15" s="11">
        <v>21</v>
      </c>
      <c r="D15" s="12">
        <v>31900</v>
      </c>
      <c r="E15" s="13">
        <v>1.3723679579718463E-2</v>
      </c>
      <c r="F15" s="11">
        <v>43.300000000000004</v>
      </c>
      <c r="G15" s="13">
        <v>2.6181207818325374E-2</v>
      </c>
      <c r="H15" s="11">
        <v>260534.93000000002</v>
      </c>
      <c r="I15" s="13">
        <v>2.4246806605322701E-2</v>
      </c>
      <c r="J15" s="11">
        <v>3908023.89</v>
      </c>
      <c r="K15" s="13">
        <v>2.1694099555322241E-2</v>
      </c>
      <c r="L15" s="12">
        <v>474917.91</v>
      </c>
      <c r="M15" s="13">
        <v>2.2484777846827526E-2</v>
      </c>
    </row>
    <row r="16" spans="1:13" x14ac:dyDescent="0.25">
      <c r="B16" s="32" t="s">
        <v>114</v>
      </c>
      <c r="C16" s="11">
        <v>15089</v>
      </c>
      <c r="D16" s="12">
        <v>75249.66</v>
      </c>
      <c r="E16" s="13">
        <v>3.2373110417641293E-2</v>
      </c>
      <c r="F16" s="11">
        <v>30.892000000000028</v>
      </c>
      <c r="G16" s="13">
        <v>1.8678749928953995E-2</v>
      </c>
      <c r="H16" s="11">
        <v>165377.01000000004</v>
      </c>
      <c r="I16" s="13">
        <v>1.5390889729974091E-2</v>
      </c>
      <c r="J16" s="11">
        <v>1311070.8999999999</v>
      </c>
      <c r="K16" s="13">
        <v>7.2779756289273675E-3</v>
      </c>
      <c r="L16" s="12">
        <v>186846.26000000004</v>
      </c>
      <c r="M16" s="13">
        <v>8.8461533228144148E-3</v>
      </c>
    </row>
    <row r="17" spans="2:13" x14ac:dyDescent="0.25">
      <c r="B17" s="32" t="s">
        <v>183</v>
      </c>
      <c r="C17" s="11">
        <v>105</v>
      </c>
      <c r="D17" s="12">
        <v>60738.25</v>
      </c>
      <c r="E17" s="13">
        <v>2.6130165555888242E-2</v>
      </c>
      <c r="F17" s="11">
        <v>4.0970000000000004</v>
      </c>
      <c r="G17" s="13">
        <v>2.4772380700156826E-3</v>
      </c>
      <c r="H17" s="11">
        <v>160536.21000000002</v>
      </c>
      <c r="I17" s="13">
        <v>1.4940378386197476E-2</v>
      </c>
      <c r="J17" s="11">
        <v>3210724.2599999993</v>
      </c>
      <c r="K17" s="13">
        <v>1.7823271735713037E-2</v>
      </c>
      <c r="L17" s="12">
        <v>343166.24000000011</v>
      </c>
      <c r="M17" s="13">
        <v>1.6247053455893255E-2</v>
      </c>
    </row>
    <row r="18" spans="2:13" x14ac:dyDescent="0.25">
      <c r="B18" s="32" t="s">
        <v>157</v>
      </c>
      <c r="C18" s="11">
        <v>5705</v>
      </c>
      <c r="D18" s="12">
        <v>60000</v>
      </c>
      <c r="E18" s="13">
        <v>2.5812563472824696E-2</v>
      </c>
      <c r="F18" s="11">
        <v>21.307999999999993</v>
      </c>
      <c r="G18" s="13">
        <v>1.2883814692676139E-2</v>
      </c>
      <c r="H18" s="11">
        <v>156900.98000000004</v>
      </c>
      <c r="I18" s="13">
        <v>1.4602063985223039E-2</v>
      </c>
      <c r="J18" s="11">
        <v>1255207.7400000005</v>
      </c>
      <c r="K18" s="13">
        <v>6.9678698085366732E-3</v>
      </c>
      <c r="L18" s="12">
        <v>153922.32999999996</v>
      </c>
      <c r="M18" s="13">
        <v>7.2873844570655912E-3</v>
      </c>
    </row>
    <row r="19" spans="2:13" x14ac:dyDescent="0.25">
      <c r="B19" s="32" t="s">
        <v>118</v>
      </c>
      <c r="C19" s="11">
        <v>632</v>
      </c>
      <c r="D19" s="12">
        <v>9480</v>
      </c>
      <c r="E19" s="13">
        <v>4.0783850287063024E-3</v>
      </c>
      <c r="F19" s="11">
        <v>15.935000000000004</v>
      </c>
      <c r="G19" s="13">
        <v>9.6350472652428371E-3</v>
      </c>
      <c r="H19" s="11">
        <v>139587.69</v>
      </c>
      <c r="I19" s="13">
        <v>1.2990794454754059E-2</v>
      </c>
      <c r="J19" s="11">
        <v>2512577.850000002</v>
      </c>
      <c r="K19" s="13">
        <v>1.3947743297546104E-2</v>
      </c>
      <c r="L19" s="12">
        <v>261553.94</v>
      </c>
      <c r="M19" s="13">
        <v>1.2383155303329067E-2</v>
      </c>
    </row>
    <row r="20" spans="2:13" x14ac:dyDescent="0.25">
      <c r="B20" s="32" t="s">
        <v>377</v>
      </c>
      <c r="C20" s="11">
        <v>75</v>
      </c>
      <c r="D20" s="12">
        <v>23650</v>
      </c>
      <c r="E20" s="13">
        <v>1.0174452102205068E-2</v>
      </c>
      <c r="F20" s="11">
        <v>8.3440000000000012</v>
      </c>
      <c r="G20" s="13">
        <v>5.0451731648061644E-3</v>
      </c>
      <c r="H20" s="11">
        <v>125975.92999999996</v>
      </c>
      <c r="I20" s="13">
        <v>1.1724009566147883E-2</v>
      </c>
      <c r="J20" s="11">
        <v>1889637.1399999987</v>
      </c>
      <c r="K20" s="13">
        <v>1.0489694380705119E-2</v>
      </c>
      <c r="L20" s="12">
        <v>189516.59</v>
      </c>
      <c r="M20" s="13">
        <v>8.9725789125078385E-3</v>
      </c>
    </row>
    <row r="21" spans="2:13" x14ac:dyDescent="0.25">
      <c r="B21" s="32" t="s">
        <v>161</v>
      </c>
      <c r="C21" s="11">
        <v>351</v>
      </c>
      <c r="D21" s="12">
        <v>21735</v>
      </c>
      <c r="E21" s="13">
        <v>9.3506011180307467E-3</v>
      </c>
      <c r="F21" s="11">
        <v>12.750999999999998</v>
      </c>
      <c r="G21" s="13">
        <v>7.7098517526897632E-3</v>
      </c>
      <c r="H21" s="11">
        <v>114574.72000000002</v>
      </c>
      <c r="I21" s="13">
        <v>1.0662950559830879E-2</v>
      </c>
      <c r="J21" s="11">
        <v>1718620.7700000003</v>
      </c>
      <c r="K21" s="13">
        <v>9.5403536753263223E-3</v>
      </c>
      <c r="L21" s="12">
        <v>246607.93999999997</v>
      </c>
      <c r="M21" s="13">
        <v>1.1675543561125693E-2</v>
      </c>
    </row>
    <row r="22" spans="2:13" x14ac:dyDescent="0.25">
      <c r="B22" s="32" t="s">
        <v>472</v>
      </c>
      <c r="C22" s="11">
        <v>5448</v>
      </c>
      <c r="D22" s="12">
        <v>42976</v>
      </c>
      <c r="E22" s="13">
        <v>1.8488678796801904E-2</v>
      </c>
      <c r="F22" s="11">
        <v>19.140000000000004</v>
      </c>
      <c r="G22" s="13">
        <v>1.1572940361264382E-2</v>
      </c>
      <c r="H22" s="11">
        <v>112894.55</v>
      </c>
      <c r="I22" s="13">
        <v>1.050658474333915E-2</v>
      </c>
      <c r="J22" s="11">
        <v>1578909.11</v>
      </c>
      <c r="K22" s="13">
        <v>8.7647906935249664E-3</v>
      </c>
      <c r="L22" s="12">
        <v>217273.18999999994</v>
      </c>
      <c r="M22" s="13">
        <v>1.0286702830856699E-2</v>
      </c>
    </row>
    <row r="23" spans="2:13" x14ac:dyDescent="0.25">
      <c r="B23" s="32" t="s">
        <v>189</v>
      </c>
      <c r="C23" s="11">
        <v>65</v>
      </c>
      <c r="D23" s="12">
        <v>44018.25</v>
      </c>
      <c r="E23" s="13">
        <v>1.8937064534794427E-2</v>
      </c>
      <c r="F23" s="11">
        <v>6.5949999999999989</v>
      </c>
      <c r="G23" s="13">
        <v>3.9876458559320047E-3</v>
      </c>
      <c r="H23" s="11">
        <v>110023.63999999998</v>
      </c>
      <c r="I23" s="13">
        <v>1.0239402145016202E-2</v>
      </c>
      <c r="J23" s="11">
        <v>2200472.63</v>
      </c>
      <c r="K23" s="13">
        <v>1.2215194596464392E-2</v>
      </c>
      <c r="L23" s="12">
        <v>222884.18000000002</v>
      </c>
      <c r="M23" s="13">
        <v>1.0552352664215843E-2</v>
      </c>
    </row>
    <row r="24" spans="2:13" x14ac:dyDescent="0.25">
      <c r="B24" s="32" t="s">
        <v>116</v>
      </c>
      <c r="C24" s="11">
        <v>131</v>
      </c>
      <c r="D24" s="12">
        <v>29150</v>
      </c>
      <c r="E24" s="13">
        <v>1.2540603753880665E-2</v>
      </c>
      <c r="F24" s="11">
        <v>9.4379999999999917</v>
      </c>
      <c r="G24" s="13">
        <v>5.7066567988303613E-3</v>
      </c>
      <c r="H24" s="11">
        <v>82707.729999999967</v>
      </c>
      <c r="I24" s="13">
        <v>7.6972340487137187E-3</v>
      </c>
      <c r="J24" s="11">
        <v>692909.01000000152</v>
      </c>
      <c r="K24" s="13">
        <v>3.8464547476755079E-3</v>
      </c>
      <c r="L24" s="12">
        <v>83458.230000000025</v>
      </c>
      <c r="M24" s="13">
        <v>3.9512928898373977E-3</v>
      </c>
    </row>
    <row r="25" spans="2:13" x14ac:dyDescent="0.25">
      <c r="B25" s="32" t="s">
        <v>85</v>
      </c>
      <c r="C25" s="11">
        <v>190</v>
      </c>
      <c r="D25" s="12">
        <v>28500</v>
      </c>
      <c r="E25" s="13">
        <v>1.226096764959173E-2</v>
      </c>
      <c r="F25" s="11">
        <v>39.116</v>
      </c>
      <c r="G25" s="13">
        <v>2.3651365473940304E-2</v>
      </c>
      <c r="H25" s="11">
        <v>77442.559999999998</v>
      </c>
      <c r="I25" s="13">
        <v>7.207228509977911E-3</v>
      </c>
      <c r="J25" s="11">
        <v>683490.15</v>
      </c>
      <c r="K25" s="13">
        <v>3.7941690676773555E-3</v>
      </c>
      <c r="L25" s="12">
        <v>238928.91999999998</v>
      </c>
      <c r="M25" s="13">
        <v>1.1311983764483479E-2</v>
      </c>
    </row>
    <row r="26" spans="2:13" x14ac:dyDescent="0.25">
      <c r="B26" s="32" t="s">
        <v>127</v>
      </c>
      <c r="C26" s="11">
        <v>1629</v>
      </c>
      <c r="D26" s="12">
        <v>6528</v>
      </c>
      <c r="E26" s="13">
        <v>2.8084069058433268E-3</v>
      </c>
      <c r="F26" s="11">
        <v>12.213000000000003</v>
      </c>
      <c r="G26" s="13">
        <v>7.384551757164153E-3</v>
      </c>
      <c r="H26" s="11">
        <v>63933.649999999965</v>
      </c>
      <c r="I26" s="13">
        <v>5.9500154053139381E-3</v>
      </c>
      <c r="J26" s="11">
        <v>593266.85000000009</v>
      </c>
      <c r="K26" s="13">
        <v>3.2933243165953184E-3</v>
      </c>
      <c r="L26" s="12">
        <v>74849.880000000019</v>
      </c>
      <c r="M26" s="13">
        <v>3.5437343764561317E-3</v>
      </c>
    </row>
    <row r="27" spans="2:13" x14ac:dyDescent="0.25">
      <c r="B27" s="32" t="s">
        <v>158</v>
      </c>
      <c r="C27" s="11">
        <v>2</v>
      </c>
      <c r="D27" s="12">
        <v>6400</v>
      </c>
      <c r="E27" s="13">
        <v>2.7533401037679677E-3</v>
      </c>
      <c r="F27" s="11">
        <v>4.7850000000000001</v>
      </c>
      <c r="G27" s="13">
        <v>2.8932350903160945E-3</v>
      </c>
      <c r="H27" s="11">
        <v>50210.5</v>
      </c>
      <c r="I27" s="13">
        <v>4.6728639536224772E-3</v>
      </c>
      <c r="J27" s="11">
        <v>753157.51</v>
      </c>
      <c r="K27" s="13">
        <v>4.1809043298296229E-3</v>
      </c>
      <c r="L27" s="12">
        <v>78346.98</v>
      </c>
      <c r="M27" s="13">
        <v>3.7093030251687904E-3</v>
      </c>
    </row>
    <row r="28" spans="2:13" x14ac:dyDescent="0.25">
      <c r="B28" s="32" t="s">
        <v>154</v>
      </c>
      <c r="C28" s="11">
        <v>1</v>
      </c>
      <c r="D28" s="12">
        <v>16200</v>
      </c>
      <c r="E28" s="13">
        <v>6.9693921376626682E-3</v>
      </c>
      <c r="F28" s="11">
        <v>3.093</v>
      </c>
      <c r="G28" s="13">
        <v>1.8701726508563595E-3</v>
      </c>
      <c r="H28" s="11">
        <v>47322.93</v>
      </c>
      <c r="I28" s="13">
        <v>4.4041308845121979E-3</v>
      </c>
      <c r="J28" s="11">
        <v>1041104.36</v>
      </c>
      <c r="K28" s="13">
        <v>5.7793458456365894E-3</v>
      </c>
      <c r="L28" s="12">
        <v>94131.39</v>
      </c>
      <c r="M28" s="13">
        <v>4.4566089170296449E-3</v>
      </c>
    </row>
    <row r="29" spans="2:13" x14ac:dyDescent="0.25">
      <c r="B29" s="32" t="s">
        <v>151</v>
      </c>
      <c r="C29" s="11">
        <v>160</v>
      </c>
      <c r="D29" s="12">
        <v>8000</v>
      </c>
      <c r="E29" s="13">
        <v>3.4416751297099593E-3</v>
      </c>
      <c r="F29" s="11">
        <v>4.7309999999999999</v>
      </c>
      <c r="G29" s="13">
        <v>2.8605841613971667E-3</v>
      </c>
      <c r="H29" s="11">
        <v>33838.630000000005</v>
      </c>
      <c r="I29" s="13">
        <v>3.1492081211493251E-3</v>
      </c>
      <c r="J29" s="11">
        <v>217406.97000000003</v>
      </c>
      <c r="K29" s="13">
        <v>1.2068627480168643E-3</v>
      </c>
      <c r="L29" s="12">
        <v>32577.770000000004</v>
      </c>
      <c r="M29" s="13">
        <v>1.5423800740533085E-3</v>
      </c>
    </row>
    <row r="30" spans="2:13" x14ac:dyDescent="0.25">
      <c r="B30" s="32" t="s">
        <v>156</v>
      </c>
      <c r="C30" s="11">
        <v>1829</v>
      </c>
      <c r="D30" s="12">
        <v>2743.5</v>
      </c>
      <c r="E30" s="13">
        <v>1.1802794647949092E-3</v>
      </c>
      <c r="F30" s="11">
        <v>4.6230000000000002</v>
      </c>
      <c r="G30" s="13">
        <v>2.7952823035593114E-3</v>
      </c>
      <c r="H30" s="11">
        <v>24656.930000000011</v>
      </c>
      <c r="I30" s="13">
        <v>2.2947088637634105E-3</v>
      </c>
      <c r="J30" s="11">
        <v>193050.17000000004</v>
      </c>
      <c r="K30" s="13">
        <v>1.071654044354341E-3</v>
      </c>
      <c r="L30" s="12">
        <v>27727.4</v>
      </c>
      <c r="M30" s="13">
        <v>1.3127414572975899E-3</v>
      </c>
    </row>
    <row r="31" spans="2:13" x14ac:dyDescent="0.25">
      <c r="B31" s="32" t="s">
        <v>106</v>
      </c>
      <c r="C31" s="11">
        <v>1</v>
      </c>
      <c r="D31" s="12">
        <v>4870.83</v>
      </c>
      <c r="E31" s="13">
        <v>2.0954768090056452E-3</v>
      </c>
      <c r="F31" s="11">
        <v>0</v>
      </c>
      <c r="G31" s="13">
        <v>0</v>
      </c>
      <c r="H31" s="11">
        <v>21766.91</v>
      </c>
      <c r="I31" s="13">
        <v>2.0257477842432286E-3</v>
      </c>
      <c r="J31" s="11">
        <v>391804.33</v>
      </c>
      <c r="K31" s="13">
        <v>2.1749718989630662E-3</v>
      </c>
      <c r="L31" s="12">
        <v>45377.13</v>
      </c>
      <c r="M31" s="13">
        <v>2.1483600973831725E-3</v>
      </c>
    </row>
    <row r="32" spans="2:13" x14ac:dyDescent="0.25">
      <c r="B32" s="32" t="s">
        <v>408</v>
      </c>
      <c r="C32" s="11">
        <v>11</v>
      </c>
      <c r="D32" s="12">
        <v>6998.08</v>
      </c>
      <c r="E32" s="13">
        <v>3.0106397364650841E-3</v>
      </c>
      <c r="F32" s="11">
        <v>1.839</v>
      </c>
      <c r="G32" s="13">
        <v>1.1119455237390383E-3</v>
      </c>
      <c r="H32" s="11">
        <v>15139.75</v>
      </c>
      <c r="I32" s="13">
        <v>1.4089880013514284E-3</v>
      </c>
      <c r="J32" s="11">
        <v>227096.27</v>
      </c>
      <c r="K32" s="13">
        <v>1.2606496860545905E-3</v>
      </c>
      <c r="L32" s="12">
        <v>28395.77</v>
      </c>
      <c r="M32" s="13">
        <v>1.3443851385592297E-3</v>
      </c>
    </row>
    <row r="33" spans="2:13" x14ac:dyDescent="0.25">
      <c r="B33" s="32" t="s">
        <v>184</v>
      </c>
      <c r="C33" s="11">
        <v>1</v>
      </c>
      <c r="D33" s="12">
        <v>1417</v>
      </c>
      <c r="E33" s="13">
        <v>6.0960670734987654E-4</v>
      </c>
      <c r="F33" s="11">
        <v>0.214</v>
      </c>
      <c r="G33" s="13">
        <v>1.2939442201204685E-4</v>
      </c>
      <c r="H33" s="11">
        <v>10540.38</v>
      </c>
      <c r="I33" s="13">
        <v>9.809454548248529E-4</v>
      </c>
      <c r="J33" s="11">
        <v>158105.73000000001</v>
      </c>
      <c r="K33" s="13">
        <v>8.7767156584267925E-4</v>
      </c>
      <c r="L33" s="12">
        <v>14779.92</v>
      </c>
      <c r="M33" s="13">
        <v>6.9974875825146946E-4</v>
      </c>
    </row>
    <row r="34" spans="2:13" x14ac:dyDescent="0.25">
      <c r="B34" s="32" t="s">
        <v>380</v>
      </c>
      <c r="C34" s="11">
        <v>5</v>
      </c>
      <c r="D34" s="12">
        <v>1275</v>
      </c>
      <c r="E34" s="13">
        <v>5.485169737975248E-4</v>
      </c>
      <c r="F34" s="11">
        <v>1.0479999999999998</v>
      </c>
      <c r="G34" s="13">
        <v>6.3366987975993028E-4</v>
      </c>
      <c r="H34" s="11">
        <v>9169.92</v>
      </c>
      <c r="I34" s="13">
        <v>8.5340294610891795E-4</v>
      </c>
      <c r="J34" s="11">
        <v>91699.310000000012</v>
      </c>
      <c r="K34" s="13">
        <v>5.0903833146586947E-4</v>
      </c>
      <c r="L34" s="12">
        <v>12710.540000000003</v>
      </c>
      <c r="M34" s="13">
        <v>6.0177487981705137E-4</v>
      </c>
    </row>
    <row r="35" spans="2:13" x14ac:dyDescent="0.25">
      <c r="B35" s="32" t="s">
        <v>155</v>
      </c>
      <c r="C35" s="11">
        <v>4</v>
      </c>
      <c r="D35" s="12">
        <v>3000</v>
      </c>
      <c r="E35" s="13">
        <v>1.2906281736412349E-3</v>
      </c>
      <c r="F35" s="11">
        <v>0.17499999999999999</v>
      </c>
      <c r="G35" s="13">
        <v>1.0581319557059906E-4</v>
      </c>
      <c r="H35" s="11">
        <v>6412.68</v>
      </c>
      <c r="I35" s="13">
        <v>5.9679910015068133E-4</v>
      </c>
      <c r="J35" s="11">
        <v>128253.61</v>
      </c>
      <c r="K35" s="13">
        <v>7.1195741428015482E-4</v>
      </c>
      <c r="L35" s="12">
        <v>11311.08</v>
      </c>
      <c r="M35" s="13">
        <v>5.3551806670692603E-4</v>
      </c>
    </row>
    <row r="36" spans="2:13" x14ac:dyDescent="0.25">
      <c r="B36" s="32" t="s">
        <v>381</v>
      </c>
      <c r="C36" s="11">
        <v>3</v>
      </c>
      <c r="D36" s="12">
        <v>3250</v>
      </c>
      <c r="E36" s="13">
        <v>1.398180521444671E-3</v>
      </c>
      <c r="F36" s="11">
        <v>0.68</v>
      </c>
      <c r="G36" s="13">
        <v>4.1115984564575641E-4</v>
      </c>
      <c r="H36" s="11">
        <v>4567.6100000000006</v>
      </c>
      <c r="I36" s="13">
        <v>4.2508678709046044E-4</v>
      </c>
      <c r="J36" s="11">
        <v>82217.03</v>
      </c>
      <c r="K36" s="13">
        <v>4.5640059635431633E-4</v>
      </c>
      <c r="L36" s="12">
        <v>9260.01</v>
      </c>
      <c r="M36" s="13">
        <v>4.384110671029471E-4</v>
      </c>
    </row>
    <row r="37" spans="2:13" x14ac:dyDescent="0.25">
      <c r="B37" s="32" t="s">
        <v>236</v>
      </c>
      <c r="C37" s="11">
        <v>6</v>
      </c>
      <c r="D37" s="12">
        <v>450</v>
      </c>
      <c r="E37" s="13">
        <v>1.9359422604618522E-4</v>
      </c>
      <c r="F37" s="11">
        <v>0.40800000000000003</v>
      </c>
      <c r="G37" s="13">
        <v>2.4669590738745387E-4</v>
      </c>
      <c r="H37" s="11">
        <v>3556.1100000000006</v>
      </c>
      <c r="I37" s="13">
        <v>3.3095106071671124E-4</v>
      </c>
      <c r="J37" s="11">
        <v>28448.749999999993</v>
      </c>
      <c r="K37" s="13">
        <v>1.5792380806670898E-4</v>
      </c>
      <c r="L37" s="12">
        <v>4048.8999999999996</v>
      </c>
      <c r="M37" s="13">
        <v>1.916933750172108E-4</v>
      </c>
    </row>
    <row r="38" spans="2:13" x14ac:dyDescent="0.25">
      <c r="B38" s="32" t="s">
        <v>160</v>
      </c>
      <c r="C38" s="11">
        <v>24</v>
      </c>
      <c r="D38" s="12">
        <v>180</v>
      </c>
      <c r="E38" s="13">
        <v>7.7437690418474085E-5</v>
      </c>
      <c r="F38" s="11">
        <v>9.9000000000000005E-2</v>
      </c>
      <c r="G38" s="13">
        <v>5.9860036351367479E-5</v>
      </c>
      <c r="H38" s="11">
        <v>2122.0700000000002</v>
      </c>
      <c r="I38" s="13">
        <v>1.9749144920014041E-4</v>
      </c>
      <c r="J38" s="11">
        <v>53051.73</v>
      </c>
      <c r="K38" s="13">
        <v>2.944990984182739E-4</v>
      </c>
      <c r="L38" s="12">
        <v>4494.53</v>
      </c>
      <c r="M38" s="13">
        <v>2.1279152975279818E-4</v>
      </c>
    </row>
    <row r="39" spans="2:13" x14ac:dyDescent="0.25">
      <c r="B39" s="32" t="s">
        <v>384</v>
      </c>
      <c r="C39" s="11">
        <v>2</v>
      </c>
      <c r="D39" s="12">
        <v>1181.25</v>
      </c>
      <c r="E39" s="13">
        <v>5.081848433712362E-4</v>
      </c>
      <c r="F39" s="11">
        <v>0.318</v>
      </c>
      <c r="G39" s="13">
        <v>1.9227769252257431E-4</v>
      </c>
      <c r="H39" s="11">
        <v>2104.9300000000003</v>
      </c>
      <c r="I39" s="13">
        <v>1.9589630698556201E-4</v>
      </c>
      <c r="J39" s="11">
        <v>31574.010000000002</v>
      </c>
      <c r="K39" s="13">
        <v>1.7527265328481397E-4</v>
      </c>
      <c r="L39" s="12">
        <v>4415.5199999999995</v>
      </c>
      <c r="M39" s="13">
        <v>2.0905083633974527E-4</v>
      </c>
    </row>
    <row r="40" spans="2:13" x14ac:dyDescent="0.25">
      <c r="B40" s="32" t="s">
        <v>185</v>
      </c>
      <c r="C40" s="11">
        <v>3</v>
      </c>
      <c r="D40" s="12">
        <v>1242</v>
      </c>
      <c r="E40" s="13">
        <v>5.3432006388747118E-4</v>
      </c>
      <c r="F40" s="11">
        <v>0.26200000000000001</v>
      </c>
      <c r="G40" s="13">
        <v>1.5841746993998262E-4</v>
      </c>
      <c r="H40" s="11">
        <v>1806.62</v>
      </c>
      <c r="I40" s="13">
        <v>1.6813394560686389E-4</v>
      </c>
      <c r="J40" s="11">
        <v>27099.249999999996</v>
      </c>
      <c r="K40" s="13">
        <v>1.5043250602405251E-4</v>
      </c>
      <c r="L40" s="12">
        <v>2978.74</v>
      </c>
      <c r="M40" s="13">
        <v>1.4102712437915645E-4</v>
      </c>
    </row>
    <row r="41" spans="2:13" x14ac:dyDescent="0.25">
      <c r="B41" s="32" t="s">
        <v>378</v>
      </c>
      <c r="C41" s="11">
        <v>3</v>
      </c>
      <c r="D41" s="12">
        <v>225</v>
      </c>
      <c r="E41" s="13">
        <v>9.6797113023092609E-5</v>
      </c>
      <c r="F41" s="11">
        <v>0.153</v>
      </c>
      <c r="G41" s="13">
        <v>9.2510965270295179E-5</v>
      </c>
      <c r="H41" s="11">
        <v>1342.5</v>
      </c>
      <c r="I41" s="13">
        <v>1.2494039807885155E-4</v>
      </c>
      <c r="J41" s="11">
        <v>9397.59</v>
      </c>
      <c r="K41" s="13">
        <v>5.216760664175488E-5</v>
      </c>
      <c r="L41" s="12">
        <v>1136.3700000000001</v>
      </c>
      <c r="M41" s="13">
        <v>5.38009337272612E-5</v>
      </c>
    </row>
    <row r="42" spans="2:13" x14ac:dyDescent="0.25">
      <c r="B42" s="32" t="s">
        <v>379</v>
      </c>
      <c r="C42" s="11">
        <v>2</v>
      </c>
      <c r="D42" s="12">
        <v>70</v>
      </c>
      <c r="E42" s="13">
        <v>3.0114657384962147E-5</v>
      </c>
      <c r="F42" s="11"/>
      <c r="G42" s="13">
        <v>0</v>
      </c>
      <c r="H42" s="11"/>
      <c r="I42" s="13">
        <v>0</v>
      </c>
      <c r="J42" s="11">
        <v>0</v>
      </c>
      <c r="K42" s="13">
        <v>0</v>
      </c>
      <c r="L42" s="12">
        <v>0</v>
      </c>
      <c r="M42" s="13">
        <v>0</v>
      </c>
    </row>
    <row r="43" spans="2:13" x14ac:dyDescent="0.25">
      <c r="B43" s="32" t="s">
        <v>178</v>
      </c>
      <c r="C43" s="11">
        <v>1</v>
      </c>
      <c r="D43" s="12">
        <v>1000</v>
      </c>
      <c r="E43" s="13">
        <v>4.3020939121374491E-4</v>
      </c>
      <c r="F43" s="11">
        <v>0</v>
      </c>
      <c r="G43" s="13">
        <v>0</v>
      </c>
      <c r="H43" s="11">
        <v>0</v>
      </c>
      <c r="I43" s="13">
        <v>0</v>
      </c>
      <c r="J43" s="11">
        <v>0</v>
      </c>
      <c r="K43" s="13">
        <v>0</v>
      </c>
      <c r="L43" s="12">
        <v>0</v>
      </c>
      <c r="M43" s="13">
        <v>0</v>
      </c>
    </row>
    <row r="44" spans="2:13" x14ac:dyDescent="0.25">
      <c r="B44" s="32" t="s">
        <v>82</v>
      </c>
      <c r="C44" s="11">
        <v>19</v>
      </c>
      <c r="D44" s="12">
        <v>13433.06</v>
      </c>
      <c r="E44" s="13">
        <v>5.7790285647377083E-3</v>
      </c>
      <c r="F44" s="11">
        <v>0</v>
      </c>
      <c r="G44" s="13">
        <v>0</v>
      </c>
      <c r="H44" s="11">
        <v>0</v>
      </c>
      <c r="I44" s="13">
        <v>0</v>
      </c>
      <c r="J44" s="11">
        <v>0</v>
      </c>
      <c r="K44" s="13">
        <v>0</v>
      </c>
      <c r="L44" s="12">
        <v>0</v>
      </c>
      <c r="M44" s="13">
        <v>0</v>
      </c>
    </row>
    <row r="45" spans="2:13" x14ac:dyDescent="0.25">
      <c r="B45" s="32" t="s">
        <v>173</v>
      </c>
      <c r="C45" s="11">
        <v>2</v>
      </c>
      <c r="D45" s="12">
        <v>90</v>
      </c>
      <c r="E45" s="13">
        <v>3.8718845209237042E-5</v>
      </c>
      <c r="F45" s="11"/>
      <c r="G45" s="13">
        <v>0</v>
      </c>
      <c r="H45" s="11"/>
      <c r="I45" s="13">
        <v>0</v>
      </c>
      <c r="J45" s="11">
        <v>0</v>
      </c>
      <c r="K45" s="13">
        <v>0</v>
      </c>
      <c r="L45" s="12">
        <v>0</v>
      </c>
      <c r="M45" s="13">
        <v>0</v>
      </c>
    </row>
    <row r="46" spans="2:13" x14ac:dyDescent="0.25">
      <c r="B46" s="32" t="s">
        <v>144</v>
      </c>
      <c r="C46" s="11">
        <v>1</v>
      </c>
      <c r="D46" s="12">
        <v>5000</v>
      </c>
      <c r="E46" s="13">
        <v>2.1510469560687248E-3</v>
      </c>
      <c r="F46" s="11">
        <v>0</v>
      </c>
      <c r="G46" s="13">
        <v>0</v>
      </c>
      <c r="H46" s="11">
        <v>0</v>
      </c>
      <c r="I46" s="13">
        <v>0</v>
      </c>
      <c r="J46" s="11">
        <v>0</v>
      </c>
      <c r="K46" s="13">
        <v>0</v>
      </c>
      <c r="L46" s="12">
        <v>0</v>
      </c>
      <c r="M46" s="13">
        <v>0</v>
      </c>
    </row>
    <row r="47" spans="2:13" x14ac:dyDescent="0.25">
      <c r="B47" s="32" t="s">
        <v>126</v>
      </c>
      <c r="C47" s="11">
        <v>2</v>
      </c>
      <c r="D47" s="12">
        <v>90</v>
      </c>
      <c r="E47" s="13">
        <v>3.8718845209237042E-5</v>
      </c>
      <c r="F47" s="11"/>
      <c r="G47" s="13">
        <v>0</v>
      </c>
      <c r="H47" s="11"/>
      <c r="I47" s="13">
        <v>0</v>
      </c>
      <c r="J47" s="11">
        <v>0</v>
      </c>
      <c r="K47" s="13">
        <v>0</v>
      </c>
      <c r="L47" s="12">
        <v>0</v>
      </c>
      <c r="M47" s="13">
        <v>0</v>
      </c>
    </row>
    <row r="48" spans="2:13" x14ac:dyDescent="0.25">
      <c r="B48" s="32" t="s">
        <v>195</v>
      </c>
      <c r="C48" s="11">
        <v>188496</v>
      </c>
      <c r="D48" s="12">
        <v>2324449.4900000002</v>
      </c>
      <c r="E48" s="13">
        <v>1</v>
      </c>
      <c r="F48" s="11">
        <v>1653.8580000000015</v>
      </c>
      <c r="G48" s="13">
        <v>1</v>
      </c>
      <c r="H48" s="11">
        <v>10745123.440000011</v>
      </c>
      <c r="I48" s="13">
        <v>1</v>
      </c>
      <c r="J48" s="11">
        <v>180142249.28000018</v>
      </c>
      <c r="K48" s="13">
        <v>1</v>
      </c>
      <c r="L48" s="12">
        <v>21121752.379999973</v>
      </c>
      <c r="M48" s="13">
        <v>1</v>
      </c>
    </row>
    <row r="49" spans="2:13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2:13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3" spans="2:13" x14ac:dyDescent="0.25">
      <c r="B53" s="39" t="s">
        <v>284</v>
      </c>
    </row>
  </sheetData>
  <hyperlinks>
    <hyperlink ref="A2" location="'Table Name &amp; Description'!A1" display="Return to List" xr:uid="{99F64CEB-B4AD-4553-BF13-37CCD9ADBFC6}"/>
  </hyperlink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9"/>
  <dimension ref="A1:M16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26" style="7" bestFit="1" customWidth="1"/>
    <col min="3" max="3" width="9.5703125" style="7" bestFit="1" customWidth="1"/>
    <col min="4" max="4" width="16.5703125" style="7" bestFit="1" customWidth="1"/>
    <col min="5" max="5" width="20" style="7" bestFit="1" customWidth="1"/>
    <col min="6" max="6" width="14.42578125" style="7" bestFit="1" customWidth="1"/>
    <col min="7" max="7" width="17.85546875" style="7" bestFit="1" customWidth="1"/>
    <col min="8" max="8" width="15.5703125" style="7" bestFit="1" customWidth="1"/>
    <col min="9" max="9" width="19" style="7" bestFit="1" customWidth="1"/>
    <col min="10" max="10" width="23.42578125" style="7" bestFit="1" customWidth="1"/>
    <col min="11" max="11" width="26.85546875" style="7" bestFit="1" customWidth="1"/>
    <col min="12" max="12" width="19.5703125" style="7" bestFit="1" customWidth="1"/>
    <col min="13" max="13" width="23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7" t="s">
        <v>267</v>
      </c>
    </row>
    <row r="2" spans="1:13" x14ac:dyDescent="0.25">
      <c r="A2" s="28" t="s">
        <v>415</v>
      </c>
    </row>
    <row r="3" spans="1:13" ht="18.75" hidden="1" x14ac:dyDescent="0.3">
      <c r="A3" s="27"/>
      <c r="B3" s="10" t="s">
        <v>421</v>
      </c>
      <c r="C3" s="10" t="s" vm="2">
        <v>22</v>
      </c>
    </row>
    <row r="4" spans="1:13" x14ac:dyDescent="0.25">
      <c r="A4" s="8"/>
    </row>
    <row r="5" spans="1:13" x14ac:dyDescent="0.25">
      <c r="B5" s="10"/>
      <c r="C5" s="31" t="s">
        <v>105</v>
      </c>
      <c r="D5" s="31" t="s">
        <v>196</v>
      </c>
      <c r="E5" s="31" t="s">
        <v>197</v>
      </c>
      <c r="F5" s="31" t="s">
        <v>198</v>
      </c>
      <c r="G5" s="31" t="s">
        <v>199</v>
      </c>
      <c r="H5" s="31" t="s">
        <v>200</v>
      </c>
      <c r="I5" s="31" t="s">
        <v>201</v>
      </c>
      <c r="J5" s="31" t="s">
        <v>202</v>
      </c>
      <c r="K5" s="31" t="s">
        <v>203</v>
      </c>
      <c r="L5" s="31" t="s">
        <v>204</v>
      </c>
      <c r="M5" s="31" t="s">
        <v>205</v>
      </c>
    </row>
    <row r="6" spans="1:13" x14ac:dyDescent="0.25">
      <c r="B6" s="32" t="s">
        <v>481</v>
      </c>
      <c r="C6" s="11">
        <v>72</v>
      </c>
      <c r="D6" s="12">
        <v>776551.89000000013</v>
      </c>
      <c r="E6" s="13">
        <v>0.62957605640890457</v>
      </c>
      <c r="F6" s="11">
        <v>628.4380000000001</v>
      </c>
      <c r="G6" s="13">
        <v>0.64147076146059501</v>
      </c>
      <c r="H6" s="11">
        <v>4141393.83</v>
      </c>
      <c r="I6" s="13">
        <v>0.63981055714792201</v>
      </c>
      <c r="J6" s="11">
        <v>54447361.800000012</v>
      </c>
      <c r="K6" s="13">
        <v>0.6381433116359787</v>
      </c>
      <c r="L6" s="12">
        <v>8855682.3299999982</v>
      </c>
      <c r="M6" s="13">
        <v>0.72054945751436095</v>
      </c>
    </row>
    <row r="7" spans="1:13" x14ac:dyDescent="0.25">
      <c r="B7" s="32" t="s">
        <v>482</v>
      </c>
      <c r="C7" s="11">
        <v>5</v>
      </c>
      <c r="D7" s="12">
        <v>375646.99</v>
      </c>
      <c r="E7" s="13">
        <v>0.30454932067202251</v>
      </c>
      <c r="F7" s="11">
        <v>297.62899999999996</v>
      </c>
      <c r="G7" s="13">
        <v>0.30380133165523948</v>
      </c>
      <c r="H7" s="11">
        <v>1874459.2500000002</v>
      </c>
      <c r="I7" s="13">
        <v>0.28958820781687794</v>
      </c>
      <c r="J7" s="11">
        <v>22355507.220000003</v>
      </c>
      <c r="K7" s="13">
        <v>0.26201485139125386</v>
      </c>
      <c r="L7" s="12">
        <v>2559750.7000000002</v>
      </c>
      <c r="M7" s="13">
        <v>0.20827609996902477</v>
      </c>
    </row>
    <row r="8" spans="1:13" x14ac:dyDescent="0.25">
      <c r="B8" s="32" t="s">
        <v>474</v>
      </c>
      <c r="C8" s="11">
        <v>5</v>
      </c>
      <c r="D8" s="12">
        <v>38632.949999999997</v>
      </c>
      <c r="E8" s="13">
        <v>3.132099814790533E-2</v>
      </c>
      <c r="F8" s="11">
        <v>27.79</v>
      </c>
      <c r="G8" s="13">
        <v>2.8366318492818596E-2</v>
      </c>
      <c r="H8" s="11">
        <v>243069.59000000003</v>
      </c>
      <c r="I8" s="13">
        <v>3.7552209760165933E-2</v>
      </c>
      <c r="J8" s="11">
        <v>3646043.81</v>
      </c>
      <c r="K8" s="13">
        <v>4.2732988236048215E-2</v>
      </c>
      <c r="L8" s="12">
        <v>389035.04000000004</v>
      </c>
      <c r="M8" s="13">
        <v>3.1654137601170911E-2</v>
      </c>
    </row>
    <row r="9" spans="1:13" x14ac:dyDescent="0.25">
      <c r="B9" s="32" t="s">
        <v>483</v>
      </c>
      <c r="C9" s="11">
        <v>11</v>
      </c>
      <c r="D9" s="12">
        <v>34146</v>
      </c>
      <c r="E9" s="13">
        <v>2.768328079420224E-2</v>
      </c>
      <c r="F9" s="11">
        <v>22.113</v>
      </c>
      <c r="G9" s="13">
        <v>2.257158693169117E-2</v>
      </c>
      <c r="H9" s="11">
        <v>180920.55000000005</v>
      </c>
      <c r="I9" s="13">
        <v>2.7950705160298291E-2</v>
      </c>
      <c r="J9" s="11">
        <v>4523014.03</v>
      </c>
      <c r="K9" s="13">
        <v>5.3011405075648561E-2</v>
      </c>
      <c r="L9" s="12">
        <v>437719.73</v>
      </c>
      <c r="M9" s="13">
        <v>3.5615405142342384E-2</v>
      </c>
    </row>
    <row r="10" spans="1:13" x14ac:dyDescent="0.25">
      <c r="B10" s="32" t="s">
        <v>484</v>
      </c>
      <c r="C10" s="11">
        <v>1</v>
      </c>
      <c r="D10" s="12">
        <v>4471.3900000000003</v>
      </c>
      <c r="E10" s="13">
        <v>3.6251023519705957E-3</v>
      </c>
      <c r="F10" s="11">
        <v>3.0219999999999998</v>
      </c>
      <c r="G10" s="13">
        <v>3.0846712661136305E-3</v>
      </c>
      <c r="H10" s="11">
        <v>26469.35</v>
      </c>
      <c r="I10" s="13">
        <v>4.0892922204511387E-3</v>
      </c>
      <c r="J10" s="11">
        <v>264693.48</v>
      </c>
      <c r="K10" s="13">
        <v>3.1023059393788968E-3</v>
      </c>
      <c r="L10" s="12">
        <v>36689.440000000002</v>
      </c>
      <c r="M10" s="13">
        <v>2.9852647264624389E-3</v>
      </c>
    </row>
    <row r="11" spans="1:13" x14ac:dyDescent="0.25">
      <c r="B11" s="32" t="s">
        <v>485</v>
      </c>
      <c r="C11" s="11">
        <v>1</v>
      </c>
      <c r="D11" s="12">
        <v>3421.9</v>
      </c>
      <c r="E11" s="13">
        <v>2.7742464285620762E-3</v>
      </c>
      <c r="F11" s="11">
        <v>0.69099999999999995</v>
      </c>
      <c r="G11" s="13">
        <v>7.0533019354219681E-4</v>
      </c>
      <c r="H11" s="11">
        <v>6531.28</v>
      </c>
      <c r="I11" s="13">
        <v>1.0090278942848281E-3</v>
      </c>
      <c r="J11" s="11">
        <v>84906.67</v>
      </c>
      <c r="K11" s="13">
        <v>9.9513772169183769E-4</v>
      </c>
      <c r="L11" s="12">
        <v>11302.48</v>
      </c>
      <c r="M11" s="13">
        <v>9.196350466386835E-4</v>
      </c>
    </row>
    <row r="12" spans="1:13" x14ac:dyDescent="0.25">
      <c r="B12" s="32" t="s">
        <v>82</v>
      </c>
      <c r="C12" s="11">
        <v>1</v>
      </c>
      <c r="D12" s="12">
        <v>580.95000000000005</v>
      </c>
      <c r="E12" s="13">
        <v>4.7099519643272397E-4</v>
      </c>
      <c r="F12" s="11">
        <v>0</v>
      </c>
      <c r="G12" s="13">
        <v>0</v>
      </c>
      <c r="H12" s="11">
        <v>0</v>
      </c>
      <c r="I12" s="13">
        <v>0</v>
      </c>
      <c r="J12" s="11">
        <v>0</v>
      </c>
      <c r="K12" s="13">
        <v>0</v>
      </c>
      <c r="L12" s="12">
        <v>0</v>
      </c>
      <c r="M12" s="13">
        <v>0</v>
      </c>
    </row>
    <row r="13" spans="1:13" x14ac:dyDescent="0.25">
      <c r="B13" s="32" t="s">
        <v>195</v>
      </c>
      <c r="C13" s="11">
        <v>96</v>
      </c>
      <c r="D13" s="12">
        <v>1233452.07</v>
      </c>
      <c r="E13" s="13">
        <v>1</v>
      </c>
      <c r="F13" s="11">
        <v>979.68299999999999</v>
      </c>
      <c r="G13" s="13">
        <v>1</v>
      </c>
      <c r="H13" s="11">
        <v>6472843.8499999996</v>
      </c>
      <c r="I13" s="13">
        <v>1</v>
      </c>
      <c r="J13" s="11">
        <v>85321527.010000005</v>
      </c>
      <c r="K13" s="13">
        <v>1</v>
      </c>
      <c r="L13" s="12">
        <v>12290179.719999997</v>
      </c>
      <c r="M13" s="13">
        <v>1</v>
      </c>
    </row>
    <row r="14" spans="1:13" x14ac:dyDescent="0.25">
      <c r="A14" s="8"/>
    </row>
    <row r="16" spans="1:13" x14ac:dyDescent="0.25">
      <c r="B16" s="39" t="s">
        <v>289</v>
      </c>
    </row>
  </sheetData>
  <hyperlinks>
    <hyperlink ref="A2" location="'Table Name &amp; Description'!A1" display="Return to List" xr:uid="{34D5EB9F-77A9-4DB0-9E95-4CF93276F6DA}"/>
  </hyperlinks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0"/>
  <dimension ref="A1:M14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26.7109375" style="7" bestFit="1" customWidth="1"/>
    <col min="3" max="3" width="8.42578125" style="7" bestFit="1" customWidth="1"/>
    <col min="4" max="4" width="16.5703125" style="7" bestFit="1" customWidth="1"/>
    <col min="5" max="5" width="20" style="7" bestFit="1" customWidth="1"/>
    <col min="6" max="6" width="14.42578125" style="7" bestFit="1" customWidth="1"/>
    <col min="7" max="7" width="17.85546875" style="7" bestFit="1" customWidth="1"/>
    <col min="8" max="8" width="15.5703125" style="7" bestFit="1" customWidth="1"/>
    <col min="9" max="9" width="19" style="7" bestFit="1" customWidth="1"/>
    <col min="10" max="10" width="23.42578125" style="7" bestFit="1" customWidth="1"/>
    <col min="11" max="11" width="26.85546875" style="7" bestFit="1" customWidth="1"/>
    <col min="12" max="12" width="19.5703125" style="7" bestFit="1" customWidth="1"/>
    <col min="13" max="13" width="23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7" t="s">
        <v>269</v>
      </c>
    </row>
    <row r="2" spans="1:13" x14ac:dyDescent="0.25">
      <c r="A2" s="28" t="s">
        <v>415</v>
      </c>
    </row>
    <row r="3" spans="1:13" ht="18.75" hidden="1" x14ac:dyDescent="0.3">
      <c r="A3" s="27"/>
      <c r="B3" s="10" t="s">
        <v>421</v>
      </c>
      <c r="C3" s="10" t="s" vm="4">
        <v>37</v>
      </c>
    </row>
    <row r="4" spans="1:13" x14ac:dyDescent="0.25">
      <c r="A4" s="8"/>
    </row>
    <row r="5" spans="1:13" x14ac:dyDescent="0.25">
      <c r="B5" s="10"/>
      <c r="C5" s="31" t="s">
        <v>105</v>
      </c>
      <c r="D5" s="31" t="s">
        <v>196</v>
      </c>
      <c r="E5" s="31" t="s">
        <v>197</v>
      </c>
      <c r="F5" s="31" t="s">
        <v>198</v>
      </c>
      <c r="G5" s="31" t="s">
        <v>199</v>
      </c>
      <c r="H5" s="31" t="s">
        <v>200</v>
      </c>
      <c r="I5" s="31" t="s">
        <v>201</v>
      </c>
      <c r="J5" s="31" t="s">
        <v>202</v>
      </c>
      <c r="K5" s="31" t="s">
        <v>203</v>
      </c>
      <c r="L5" s="31" t="s">
        <v>204</v>
      </c>
      <c r="M5" s="31" t="s">
        <v>205</v>
      </c>
    </row>
    <row r="6" spans="1:13" x14ac:dyDescent="0.25">
      <c r="B6" s="32" t="s">
        <v>391</v>
      </c>
      <c r="C6" s="11">
        <v>1</v>
      </c>
      <c r="D6" s="12"/>
      <c r="E6" s="13">
        <v>0</v>
      </c>
      <c r="F6" s="11">
        <v>144.23099999999999</v>
      </c>
      <c r="G6" s="13">
        <v>0.93097305147652099</v>
      </c>
      <c r="H6" s="11">
        <v>964523.72</v>
      </c>
      <c r="I6" s="13">
        <v>0.92254885419285038</v>
      </c>
      <c r="J6" s="11">
        <v>8487808.7699999996</v>
      </c>
      <c r="K6" s="13">
        <v>0.96473740004223563</v>
      </c>
      <c r="L6" s="12">
        <v>963734.01</v>
      </c>
      <c r="M6" s="13">
        <v>0.9539005261075103</v>
      </c>
    </row>
    <row r="7" spans="1:13" x14ac:dyDescent="0.25">
      <c r="B7" s="32" t="s">
        <v>33</v>
      </c>
      <c r="C7" s="11">
        <v>148</v>
      </c>
      <c r="D7" s="12">
        <v>11100</v>
      </c>
      <c r="E7" s="13">
        <v>0.10809389561635431</v>
      </c>
      <c r="F7" s="11">
        <v>10.664000000000005</v>
      </c>
      <c r="G7" s="13">
        <v>6.8833306438599362E-2</v>
      </c>
      <c r="H7" s="11">
        <v>47316.799999999901</v>
      </c>
      <c r="I7" s="13">
        <v>4.5257632050844925E-2</v>
      </c>
      <c r="J7" s="11">
        <v>141950.75999999995</v>
      </c>
      <c r="K7" s="13">
        <v>1.6134341718495072E-2</v>
      </c>
      <c r="L7" s="12">
        <v>21562.659999999982</v>
      </c>
      <c r="M7" s="13">
        <v>2.1342644863469484E-2</v>
      </c>
    </row>
    <row r="8" spans="1:13" x14ac:dyDescent="0.25">
      <c r="B8" s="32" t="s">
        <v>474</v>
      </c>
      <c r="C8" s="11">
        <v>1</v>
      </c>
      <c r="D8" s="12">
        <v>11344.3</v>
      </c>
      <c r="E8" s="13">
        <v>0.11047293513879353</v>
      </c>
      <c r="F8" s="11">
        <v>0</v>
      </c>
      <c r="G8" s="13">
        <v>0</v>
      </c>
      <c r="H8" s="11">
        <v>33409.980000000003</v>
      </c>
      <c r="I8" s="13">
        <v>3.1956019461715314E-2</v>
      </c>
      <c r="J8" s="11">
        <v>167049.92000000001</v>
      </c>
      <c r="K8" s="13">
        <v>1.8987150849542937E-2</v>
      </c>
      <c r="L8" s="12">
        <v>24841.54</v>
      </c>
      <c r="M8" s="13">
        <v>2.4588068730002341E-2</v>
      </c>
    </row>
    <row r="9" spans="1:13" x14ac:dyDescent="0.25">
      <c r="B9" s="32" t="s">
        <v>107</v>
      </c>
      <c r="C9" s="11">
        <v>2</v>
      </c>
      <c r="D9" s="12">
        <v>350</v>
      </c>
      <c r="E9" s="13">
        <v>3.4083660779931539E-3</v>
      </c>
      <c r="F9" s="11">
        <v>0.03</v>
      </c>
      <c r="G9" s="13">
        <v>1.9364208487978056E-4</v>
      </c>
      <c r="H9" s="11">
        <v>248.3</v>
      </c>
      <c r="I9" s="13">
        <v>2.3749429458933864E-4</v>
      </c>
      <c r="J9" s="11">
        <v>1241.47</v>
      </c>
      <c r="K9" s="13">
        <v>1.4110738972626907E-4</v>
      </c>
      <c r="L9" s="12">
        <v>170.5</v>
      </c>
      <c r="M9" s="13">
        <v>1.6876029901791108E-4</v>
      </c>
    </row>
    <row r="10" spans="1:13" x14ac:dyDescent="0.25">
      <c r="B10" s="32" t="s">
        <v>139</v>
      </c>
      <c r="C10" s="11">
        <v>1</v>
      </c>
      <c r="D10" s="12">
        <v>28500</v>
      </c>
      <c r="E10" s="13">
        <v>0.27753838063658542</v>
      </c>
      <c r="F10" s="11">
        <v>0</v>
      </c>
      <c r="G10" s="13">
        <v>0</v>
      </c>
      <c r="H10" s="11">
        <v>0</v>
      </c>
      <c r="I10" s="13">
        <v>0</v>
      </c>
      <c r="J10" s="11">
        <v>0</v>
      </c>
      <c r="K10" s="13">
        <v>0</v>
      </c>
      <c r="L10" s="12">
        <v>0</v>
      </c>
      <c r="M10" s="13">
        <v>0</v>
      </c>
    </row>
    <row r="11" spans="1:13" x14ac:dyDescent="0.25">
      <c r="B11" s="32" t="s">
        <v>188</v>
      </c>
      <c r="C11" s="11">
        <v>8</v>
      </c>
      <c r="D11" s="12">
        <v>51394.2</v>
      </c>
      <c r="E11" s="13">
        <v>0.50048642253027353</v>
      </c>
      <c r="F11" s="11">
        <v>0</v>
      </c>
      <c r="G11" s="13">
        <v>0</v>
      </c>
      <c r="H11" s="11">
        <v>0</v>
      </c>
      <c r="I11" s="13">
        <v>0</v>
      </c>
      <c r="J11" s="11">
        <v>0</v>
      </c>
      <c r="K11" s="13">
        <v>0</v>
      </c>
      <c r="L11" s="12">
        <v>0</v>
      </c>
      <c r="M11" s="13">
        <v>0</v>
      </c>
    </row>
    <row r="12" spans="1:13" x14ac:dyDescent="0.25">
      <c r="B12" s="32" t="s">
        <v>195</v>
      </c>
      <c r="C12" s="11">
        <v>161</v>
      </c>
      <c r="D12" s="12">
        <v>102688.5</v>
      </c>
      <c r="E12" s="13">
        <v>1</v>
      </c>
      <c r="F12" s="11">
        <v>154.92499999999998</v>
      </c>
      <c r="G12" s="13">
        <v>1</v>
      </c>
      <c r="H12" s="11">
        <v>1045498.7999999999</v>
      </c>
      <c r="I12" s="13">
        <v>1</v>
      </c>
      <c r="J12" s="11">
        <v>8798050.9199999999</v>
      </c>
      <c r="K12" s="13">
        <v>1</v>
      </c>
      <c r="L12" s="12">
        <v>1010308.71</v>
      </c>
      <c r="M12" s="13">
        <v>1</v>
      </c>
    </row>
    <row r="14" spans="1:13" x14ac:dyDescent="0.25">
      <c r="A14" s="8"/>
    </row>
  </sheetData>
  <hyperlinks>
    <hyperlink ref="A2" location="'Table Name &amp; Description'!A1" display="Return to List" xr:uid="{9055952F-BFAE-4F92-8947-7509976EF2CB}"/>
  </hyperlinks>
  <pageMargins left="0.7" right="0.7" top="0.75" bottom="0.75" header="0.3" footer="0.3"/>
  <pageSetup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M67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56.7109375" style="7" bestFit="1" customWidth="1"/>
    <col min="3" max="3" width="8.42578125" style="7" bestFit="1" customWidth="1"/>
    <col min="4" max="4" width="16.5703125" style="7" bestFit="1" customWidth="1"/>
    <col min="5" max="5" width="20" style="7" bestFit="1" customWidth="1"/>
    <col min="6" max="6" width="14.42578125" style="7" bestFit="1" customWidth="1"/>
    <col min="7" max="7" width="17.85546875" style="7" bestFit="1" customWidth="1"/>
    <col min="8" max="8" width="15.5703125" style="7" bestFit="1" customWidth="1"/>
    <col min="9" max="9" width="19" style="7" bestFit="1" customWidth="1"/>
    <col min="10" max="10" width="23.42578125" style="7" bestFit="1" customWidth="1"/>
    <col min="11" max="11" width="26.85546875" style="7" bestFit="1" customWidth="1"/>
    <col min="12" max="12" width="19.5703125" style="7" bestFit="1" customWidth="1"/>
    <col min="13" max="13" width="23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7" t="s">
        <v>271</v>
      </c>
    </row>
    <row r="2" spans="1:13" x14ac:dyDescent="0.25">
      <c r="A2" s="28" t="s">
        <v>415</v>
      </c>
    </row>
    <row r="3" spans="1:13" ht="18.75" hidden="1" x14ac:dyDescent="0.3">
      <c r="A3" s="27"/>
      <c r="B3" s="10" t="s">
        <v>421</v>
      </c>
      <c r="C3" s="10" t="s" vm="5">
        <v>12</v>
      </c>
    </row>
    <row r="4" spans="1:13" x14ac:dyDescent="0.25">
      <c r="A4" s="8"/>
    </row>
    <row r="5" spans="1:13" x14ac:dyDescent="0.25">
      <c r="B5" s="10"/>
      <c r="C5" s="31" t="s">
        <v>105</v>
      </c>
      <c r="D5" s="31" t="s">
        <v>196</v>
      </c>
      <c r="E5" s="31" t="s">
        <v>197</v>
      </c>
      <c r="F5" s="31" t="s">
        <v>198</v>
      </c>
      <c r="G5" s="31" t="s">
        <v>199</v>
      </c>
      <c r="H5" s="31" t="s">
        <v>200</v>
      </c>
      <c r="I5" s="31" t="s">
        <v>201</v>
      </c>
      <c r="J5" s="31" t="s">
        <v>202</v>
      </c>
      <c r="K5" s="31" t="s">
        <v>203</v>
      </c>
      <c r="L5" s="31" t="s">
        <v>204</v>
      </c>
      <c r="M5" s="31" t="s">
        <v>205</v>
      </c>
    </row>
    <row r="6" spans="1:13" x14ac:dyDescent="0.25">
      <c r="B6" s="32" t="s">
        <v>45</v>
      </c>
      <c r="C6" s="11">
        <v>8740</v>
      </c>
      <c r="D6" s="12">
        <v>877400.70430123829</v>
      </c>
      <c r="E6" s="13">
        <v>0.21595144077539133</v>
      </c>
      <c r="F6" s="11">
        <v>301.8809999999998</v>
      </c>
      <c r="G6" s="13">
        <v>0.33743180240609927</v>
      </c>
      <c r="H6" s="11">
        <v>1986662.7599999984</v>
      </c>
      <c r="I6" s="13">
        <v>0.2843038261725665</v>
      </c>
      <c r="J6" s="11">
        <v>27813277.989999983</v>
      </c>
      <c r="K6" s="13">
        <v>0.28988648209788792</v>
      </c>
      <c r="L6" s="12">
        <v>3380520.6799999969</v>
      </c>
      <c r="M6" s="13">
        <v>0.28091720680431403</v>
      </c>
    </row>
    <row r="7" spans="1:13" x14ac:dyDescent="0.25">
      <c r="B7" s="32" t="s">
        <v>111</v>
      </c>
      <c r="C7" s="11">
        <v>9083</v>
      </c>
      <c r="D7" s="12">
        <v>475507.15068099153</v>
      </c>
      <c r="E7" s="13">
        <v>0.11703484369817173</v>
      </c>
      <c r="F7" s="11">
        <v>145.76199999999994</v>
      </c>
      <c r="G7" s="13">
        <v>0.16292755881396265</v>
      </c>
      <c r="H7" s="11">
        <v>1160238.8900000015</v>
      </c>
      <c r="I7" s="13">
        <v>0.16603741829902335</v>
      </c>
      <c r="J7" s="11">
        <v>16789826.659999978</v>
      </c>
      <c r="K7" s="13">
        <v>0.17499353320563882</v>
      </c>
      <c r="L7" s="12">
        <v>1931520.4999999993</v>
      </c>
      <c r="M7" s="13">
        <v>0.1605070328234976</v>
      </c>
    </row>
    <row r="8" spans="1:13" x14ac:dyDescent="0.25">
      <c r="B8" s="32" t="s">
        <v>477</v>
      </c>
      <c r="C8" s="11">
        <v>257</v>
      </c>
      <c r="D8" s="12">
        <v>173770.58999999994</v>
      </c>
      <c r="E8" s="13">
        <v>4.276952262623894E-2</v>
      </c>
      <c r="F8" s="11">
        <v>75.07699999999997</v>
      </c>
      <c r="G8" s="13">
        <v>8.3918389793470674E-2</v>
      </c>
      <c r="H8" s="11">
        <v>505860.90000000014</v>
      </c>
      <c r="I8" s="13">
        <v>7.2391848418751362E-2</v>
      </c>
      <c r="J8" s="11">
        <v>9105497.4000000041</v>
      </c>
      <c r="K8" s="13">
        <v>9.4902895300097198E-2</v>
      </c>
      <c r="L8" s="12">
        <v>1482111.1200000003</v>
      </c>
      <c r="M8" s="13">
        <v>0.12316165331194306</v>
      </c>
    </row>
    <row r="9" spans="1:13" x14ac:dyDescent="0.25">
      <c r="B9" s="32" t="s">
        <v>481</v>
      </c>
      <c r="C9" s="11">
        <v>1892</v>
      </c>
      <c r="D9" s="12">
        <v>202192.20999999996</v>
      </c>
      <c r="E9" s="13">
        <v>4.9764832475071054E-2</v>
      </c>
      <c r="F9" s="11">
        <v>54.580999999999953</v>
      </c>
      <c r="G9" s="13">
        <v>6.10086928529033E-2</v>
      </c>
      <c r="H9" s="11">
        <v>455688.87999999983</v>
      </c>
      <c r="I9" s="13">
        <v>6.5211919575263788E-2</v>
      </c>
      <c r="J9" s="11">
        <v>6379644.3700000001</v>
      </c>
      <c r="K9" s="13">
        <v>6.6492438040558266E-2</v>
      </c>
      <c r="L9" s="12">
        <v>712985.71999999986</v>
      </c>
      <c r="M9" s="13">
        <v>5.924825667795143E-2</v>
      </c>
    </row>
    <row r="10" spans="1:13" x14ac:dyDescent="0.25">
      <c r="B10" s="32" t="s">
        <v>479</v>
      </c>
      <c r="C10" s="11">
        <v>124</v>
      </c>
      <c r="D10" s="12">
        <v>58362</v>
      </c>
      <c r="E10" s="13">
        <v>1.4364426566731217E-2</v>
      </c>
      <c r="F10" s="11">
        <v>23.827000000000002</v>
      </c>
      <c r="G10" s="13">
        <v>2.6632969799126587E-2</v>
      </c>
      <c r="H10" s="11">
        <v>337138.26999999996</v>
      </c>
      <c r="I10" s="13">
        <v>4.8246588218223745E-2</v>
      </c>
      <c r="J10" s="11">
        <v>5057074.2699999996</v>
      </c>
      <c r="K10" s="13">
        <v>5.2707827907416155E-2</v>
      </c>
      <c r="L10" s="12">
        <v>690298.18000000017</v>
      </c>
      <c r="M10" s="13">
        <v>5.7362949363085051E-2</v>
      </c>
    </row>
    <row r="11" spans="1:13" x14ac:dyDescent="0.25">
      <c r="B11" s="32" t="s">
        <v>187</v>
      </c>
      <c r="C11" s="11">
        <v>54</v>
      </c>
      <c r="D11" s="12">
        <v>79369.050000000017</v>
      </c>
      <c r="E11" s="13">
        <v>1.9534815297560373E-2</v>
      </c>
      <c r="F11" s="11">
        <v>0</v>
      </c>
      <c r="G11" s="13">
        <v>0</v>
      </c>
      <c r="H11" s="11">
        <v>319927.52</v>
      </c>
      <c r="I11" s="13">
        <v>4.5783622598281538E-2</v>
      </c>
      <c r="J11" s="11">
        <v>319927.52</v>
      </c>
      <c r="K11" s="13">
        <v>3.3344743950154488E-3</v>
      </c>
      <c r="L11" s="12">
        <v>34973.375999999997</v>
      </c>
      <c r="M11" s="13">
        <v>2.9062455250050538E-3</v>
      </c>
    </row>
    <row r="12" spans="1:13" x14ac:dyDescent="0.25">
      <c r="B12" s="32" t="s">
        <v>152</v>
      </c>
      <c r="C12" s="11">
        <v>1350</v>
      </c>
      <c r="D12" s="12">
        <v>119163.91536676796</v>
      </c>
      <c r="E12" s="13">
        <v>2.9329380619069121E-2</v>
      </c>
      <c r="F12" s="11">
        <v>58.643999999999998</v>
      </c>
      <c r="G12" s="13">
        <v>6.5550169173625689E-2</v>
      </c>
      <c r="H12" s="11">
        <v>269007.39</v>
      </c>
      <c r="I12" s="13">
        <v>3.8496634549940359E-2</v>
      </c>
      <c r="J12" s="11">
        <v>3766103.0600000005</v>
      </c>
      <c r="K12" s="13">
        <v>3.9252560150371971E-2</v>
      </c>
      <c r="L12" s="12">
        <v>472740.62000000005</v>
      </c>
      <c r="M12" s="13">
        <v>3.9284177523013934E-2</v>
      </c>
    </row>
    <row r="13" spans="1:13" x14ac:dyDescent="0.25">
      <c r="B13" s="32" t="s">
        <v>186</v>
      </c>
      <c r="C13" s="11">
        <v>30</v>
      </c>
      <c r="D13" s="12">
        <v>43272.25</v>
      </c>
      <c r="E13" s="13">
        <v>1.0650441340293939E-2</v>
      </c>
      <c r="F13" s="11">
        <v>10.304</v>
      </c>
      <c r="G13" s="13">
        <v>1.1517443270667744E-2</v>
      </c>
      <c r="H13" s="11">
        <v>215563.49000000002</v>
      </c>
      <c r="I13" s="13">
        <v>3.0848479280958505E-2</v>
      </c>
      <c r="J13" s="11">
        <v>4311270.3100000005</v>
      </c>
      <c r="K13" s="13">
        <v>4.4934616624056969E-2</v>
      </c>
      <c r="L13" s="12">
        <v>557525.03</v>
      </c>
      <c r="M13" s="13">
        <v>4.6329660125342453E-2</v>
      </c>
    </row>
    <row r="14" spans="1:13" x14ac:dyDescent="0.25">
      <c r="A14" s="8"/>
      <c r="B14" s="32" t="s">
        <v>146</v>
      </c>
      <c r="C14" s="11">
        <v>2855</v>
      </c>
      <c r="D14" s="12">
        <v>114200</v>
      </c>
      <c r="E14" s="13">
        <v>2.81076302032265E-2</v>
      </c>
      <c r="F14" s="11">
        <v>20.819999999999922</v>
      </c>
      <c r="G14" s="13">
        <v>2.3271852571360784E-2</v>
      </c>
      <c r="H14" s="11">
        <v>186374.39999999769</v>
      </c>
      <c r="I14" s="13">
        <v>2.6671338531868271E-2</v>
      </c>
      <c r="J14" s="11">
        <v>931880.57999999484</v>
      </c>
      <c r="K14" s="13">
        <v>9.7126121979819943E-3</v>
      </c>
      <c r="L14" s="12">
        <v>115643.50000000031</v>
      </c>
      <c r="M14" s="13">
        <v>9.6098359040580721E-3</v>
      </c>
    </row>
    <row r="15" spans="1:13" x14ac:dyDescent="0.25">
      <c r="B15" s="32" t="s">
        <v>113</v>
      </c>
      <c r="C15" s="11">
        <v>1436</v>
      </c>
      <c r="D15" s="12">
        <v>76244.021443720034</v>
      </c>
      <c r="E15" s="13">
        <v>1.8765663397083663E-2</v>
      </c>
      <c r="F15" s="11">
        <v>32.70300000000001</v>
      </c>
      <c r="G15" s="13">
        <v>3.6554245660000713E-2</v>
      </c>
      <c r="H15" s="11">
        <v>178971.73000000007</v>
      </c>
      <c r="I15" s="13">
        <v>2.5611970305278974E-2</v>
      </c>
      <c r="J15" s="11">
        <v>2487532.8099999987</v>
      </c>
      <c r="K15" s="13">
        <v>2.5926542554719347E-2</v>
      </c>
      <c r="L15" s="12">
        <v>309219.07000000007</v>
      </c>
      <c r="M15" s="13">
        <v>2.5695733189547522E-2</v>
      </c>
    </row>
    <row r="16" spans="1:13" x14ac:dyDescent="0.25">
      <c r="B16" s="32" t="s">
        <v>125</v>
      </c>
      <c r="C16" s="11">
        <v>12787</v>
      </c>
      <c r="D16" s="12">
        <v>166231</v>
      </c>
      <c r="E16" s="13">
        <v>4.0913830790827881E-2</v>
      </c>
      <c r="F16" s="11">
        <v>26.568999999999964</v>
      </c>
      <c r="G16" s="13">
        <v>2.9697879489360528E-2</v>
      </c>
      <c r="H16" s="11">
        <v>170540.63000000024</v>
      </c>
      <c r="I16" s="13">
        <v>2.4405427334269904E-2</v>
      </c>
      <c r="J16" s="11">
        <v>3069732.7900000024</v>
      </c>
      <c r="K16" s="13">
        <v>3.1994576108345864E-2</v>
      </c>
      <c r="L16" s="12">
        <v>329776.73000000004</v>
      </c>
      <c r="M16" s="13">
        <v>2.7404050035469842E-2</v>
      </c>
    </row>
    <row r="17" spans="2:13" x14ac:dyDescent="0.25">
      <c r="B17" s="32" t="s">
        <v>110</v>
      </c>
      <c r="C17" s="11">
        <v>774</v>
      </c>
      <c r="D17" s="12">
        <v>66205.719831119961</v>
      </c>
      <c r="E17" s="13">
        <v>1.6294972770153581E-2</v>
      </c>
      <c r="F17" s="11">
        <v>20.585000000000008</v>
      </c>
      <c r="G17" s="13">
        <v>2.3009177962606327E-2</v>
      </c>
      <c r="H17" s="11">
        <v>168057.46999999997</v>
      </c>
      <c r="I17" s="13">
        <v>2.4050071657799304E-2</v>
      </c>
      <c r="J17" s="11">
        <v>2556481.7699999996</v>
      </c>
      <c r="K17" s="13">
        <v>2.6645169516485396E-2</v>
      </c>
      <c r="L17" s="12">
        <v>296657.27999999991</v>
      </c>
      <c r="M17" s="13">
        <v>2.4651863533568252E-2</v>
      </c>
    </row>
    <row r="18" spans="2:13" x14ac:dyDescent="0.25">
      <c r="B18" s="32" t="s">
        <v>480</v>
      </c>
      <c r="C18" s="11">
        <v>518</v>
      </c>
      <c r="D18" s="12">
        <v>51543.559999999976</v>
      </c>
      <c r="E18" s="13">
        <v>1.2686228755147256E-2</v>
      </c>
      <c r="F18" s="11">
        <v>9.27</v>
      </c>
      <c r="G18" s="13">
        <v>1.0361674992147707E-2</v>
      </c>
      <c r="H18" s="11">
        <v>118980.6</v>
      </c>
      <c r="I18" s="13">
        <v>1.702686560667584E-2</v>
      </c>
      <c r="J18" s="11">
        <v>1665728.5699999994</v>
      </c>
      <c r="K18" s="13">
        <v>1.7361211269698511E-2</v>
      </c>
      <c r="L18" s="12">
        <v>173136.39000000004</v>
      </c>
      <c r="M18" s="13">
        <v>1.4387425985213151E-2</v>
      </c>
    </row>
    <row r="19" spans="2:13" x14ac:dyDescent="0.25">
      <c r="B19" s="32" t="s">
        <v>33</v>
      </c>
      <c r="C19" s="11">
        <v>337</v>
      </c>
      <c r="D19" s="12">
        <v>15735</v>
      </c>
      <c r="E19" s="13">
        <v>3.8727982596126879E-3</v>
      </c>
      <c r="F19" s="11">
        <v>23.277000000000001</v>
      </c>
      <c r="G19" s="13">
        <v>2.6018199438211674E-2</v>
      </c>
      <c r="H19" s="11">
        <v>103129.23000000001</v>
      </c>
      <c r="I19" s="13">
        <v>1.4758435739355511E-2</v>
      </c>
      <c r="J19" s="11">
        <v>309387.86</v>
      </c>
      <c r="K19" s="13">
        <v>3.2246238063503392E-3</v>
      </c>
      <c r="L19" s="12">
        <v>47228.04</v>
      </c>
      <c r="M19" s="13">
        <v>3.9245933793969363E-3</v>
      </c>
    </row>
    <row r="20" spans="2:13" x14ac:dyDescent="0.25">
      <c r="B20" s="32" t="s">
        <v>377</v>
      </c>
      <c r="C20" s="11">
        <v>29</v>
      </c>
      <c r="D20" s="12">
        <v>8900</v>
      </c>
      <c r="E20" s="13">
        <v>2.1905245955229058E-3</v>
      </c>
      <c r="F20" s="11">
        <v>6.7060000000000022</v>
      </c>
      <c r="G20" s="13">
        <v>7.4957273459916457E-3</v>
      </c>
      <c r="H20" s="11">
        <v>86378.03</v>
      </c>
      <c r="I20" s="13">
        <v>1.2361234589331485E-2</v>
      </c>
      <c r="J20" s="11">
        <v>1295670.5800000003</v>
      </c>
      <c r="K20" s="13">
        <v>1.3504247378858863E-2</v>
      </c>
      <c r="L20" s="12">
        <v>184654.00000000003</v>
      </c>
      <c r="M20" s="13">
        <v>1.5344525537777176E-2</v>
      </c>
    </row>
    <row r="21" spans="2:13" x14ac:dyDescent="0.25">
      <c r="B21" s="32" t="s">
        <v>183</v>
      </c>
      <c r="C21" s="11">
        <v>78</v>
      </c>
      <c r="D21" s="12">
        <v>39273.25</v>
      </c>
      <c r="E21" s="13">
        <v>9.6661820304629175E-3</v>
      </c>
      <c r="F21" s="11">
        <v>6.8469999999999986</v>
      </c>
      <c r="G21" s="13">
        <v>7.6533321112443736E-3</v>
      </c>
      <c r="H21" s="11">
        <v>84627.55</v>
      </c>
      <c r="I21" s="13">
        <v>1.2110729988521153E-2</v>
      </c>
      <c r="J21" s="11">
        <v>1692550.6700000002</v>
      </c>
      <c r="K21" s="13">
        <v>1.7640767106816078E-2</v>
      </c>
      <c r="L21" s="12">
        <v>231659.01999999996</v>
      </c>
      <c r="M21" s="13">
        <v>1.9250586223133168E-2</v>
      </c>
    </row>
    <row r="22" spans="2:13" x14ac:dyDescent="0.25">
      <c r="B22" s="32" t="s">
        <v>403</v>
      </c>
      <c r="C22" s="11">
        <v>6</v>
      </c>
      <c r="D22" s="12">
        <v>14000</v>
      </c>
      <c r="E22" s="13">
        <v>3.4457690266652451E-3</v>
      </c>
      <c r="F22" s="11">
        <v>7.1899999999999995</v>
      </c>
      <c r="G22" s="13">
        <v>8.0367252635967657E-3</v>
      </c>
      <c r="H22" s="11">
        <v>83679.899999999994</v>
      </c>
      <c r="I22" s="13">
        <v>1.1975115365698891E-2</v>
      </c>
      <c r="J22" s="11">
        <v>1255198.58</v>
      </c>
      <c r="K22" s="13">
        <v>1.308242418679628E-2</v>
      </c>
      <c r="L22" s="12">
        <v>128911.29999999999</v>
      </c>
      <c r="M22" s="13">
        <v>1.0712374142764599E-2</v>
      </c>
    </row>
    <row r="23" spans="2:13" x14ac:dyDescent="0.25">
      <c r="B23" s="32" t="s">
        <v>118</v>
      </c>
      <c r="C23" s="11">
        <v>205</v>
      </c>
      <c r="D23" s="12">
        <v>23860.309600000004</v>
      </c>
      <c r="E23" s="13">
        <v>5.87265112759453E-3</v>
      </c>
      <c r="F23" s="11">
        <v>6.3919999999999986</v>
      </c>
      <c r="G23" s="13">
        <v>7.1447493581238549E-3</v>
      </c>
      <c r="H23" s="11">
        <v>55994.139999999985</v>
      </c>
      <c r="I23" s="13">
        <v>8.0131105116413234E-3</v>
      </c>
      <c r="J23" s="11">
        <v>791421.34000000008</v>
      </c>
      <c r="K23" s="13">
        <v>8.2486626780303735E-3</v>
      </c>
      <c r="L23" s="12">
        <v>91617.219999999958</v>
      </c>
      <c r="M23" s="13">
        <v>7.6132809036909511E-3</v>
      </c>
    </row>
    <row r="24" spans="2:13" x14ac:dyDescent="0.25">
      <c r="B24" s="32" t="s">
        <v>6</v>
      </c>
      <c r="C24" s="11">
        <v>9</v>
      </c>
      <c r="D24" s="12">
        <v>7055.69</v>
      </c>
      <c r="E24" s="13">
        <v>1.7365912902679787E-3</v>
      </c>
      <c r="F24" s="11">
        <v>3.7349999999999999</v>
      </c>
      <c r="G24" s="13">
        <v>4.1748496327585422E-3</v>
      </c>
      <c r="H24" s="11">
        <v>52023.33</v>
      </c>
      <c r="I24" s="13">
        <v>7.4448628458904003E-3</v>
      </c>
      <c r="J24" s="11">
        <v>777821.08000000007</v>
      </c>
      <c r="K24" s="13">
        <v>8.1069127006118853E-3</v>
      </c>
      <c r="L24" s="12">
        <v>107586.28</v>
      </c>
      <c r="M24" s="13">
        <v>8.9402906028271546E-3</v>
      </c>
    </row>
    <row r="25" spans="2:13" x14ac:dyDescent="0.25">
      <c r="B25" s="32" t="s">
        <v>142</v>
      </c>
      <c r="C25" s="11">
        <v>4</v>
      </c>
      <c r="D25" s="12">
        <v>2000</v>
      </c>
      <c r="E25" s="13">
        <v>4.9225271809503503E-4</v>
      </c>
      <c r="F25" s="11">
        <v>8.4780000000000015</v>
      </c>
      <c r="G25" s="13">
        <v>9.476405672430235E-3</v>
      </c>
      <c r="H25" s="11">
        <v>44196.9</v>
      </c>
      <c r="I25" s="13">
        <v>6.3248519215039377E-3</v>
      </c>
      <c r="J25" s="11">
        <v>530362.79999999993</v>
      </c>
      <c r="K25" s="13">
        <v>5.5277557137588511E-3</v>
      </c>
      <c r="L25" s="12">
        <v>99825.46</v>
      </c>
      <c r="M25" s="13">
        <v>8.2953757854709546E-3</v>
      </c>
    </row>
    <row r="26" spans="2:13" x14ac:dyDescent="0.25">
      <c r="B26" s="32" t="s">
        <v>114</v>
      </c>
      <c r="C26" s="11">
        <v>320</v>
      </c>
      <c r="D26" s="12">
        <v>17732.443703000001</v>
      </c>
      <c r="E26" s="13">
        <v>4.3644218056344691E-3</v>
      </c>
      <c r="F26" s="11">
        <v>7.3460000000000001</v>
      </c>
      <c r="G26" s="13">
        <v>8.2110964932380869E-3</v>
      </c>
      <c r="H26" s="11">
        <v>41926.609999999993</v>
      </c>
      <c r="I26" s="13">
        <v>5.9999592691036283E-3</v>
      </c>
      <c r="J26" s="11">
        <v>584915.1</v>
      </c>
      <c r="K26" s="13">
        <v>6.0963321448805046E-3</v>
      </c>
      <c r="L26" s="12">
        <v>73867.930000000022</v>
      </c>
      <c r="M26" s="13">
        <v>6.1383362305053608E-3</v>
      </c>
    </row>
    <row r="27" spans="2:13" x14ac:dyDescent="0.25">
      <c r="B27" s="32" t="s">
        <v>382</v>
      </c>
      <c r="C27" s="11">
        <v>36</v>
      </c>
      <c r="D27" s="12">
        <v>4630</v>
      </c>
      <c r="E27" s="13">
        <v>1.1395650423900062E-3</v>
      </c>
      <c r="F27" s="11">
        <v>4.7330000000000014</v>
      </c>
      <c r="G27" s="13">
        <v>5.2903783967459678E-3</v>
      </c>
      <c r="H27" s="11">
        <v>41352.359999999979</v>
      </c>
      <c r="I27" s="13">
        <v>5.917780514124801E-3</v>
      </c>
      <c r="J27" s="11">
        <v>496227.84000000014</v>
      </c>
      <c r="K27" s="13">
        <v>5.1719809117197028E-3</v>
      </c>
      <c r="L27" s="12">
        <v>61496.249999999993</v>
      </c>
      <c r="M27" s="13">
        <v>5.1102644871084809E-3</v>
      </c>
    </row>
    <row r="28" spans="2:13" x14ac:dyDescent="0.25">
      <c r="B28" s="32" t="s">
        <v>412</v>
      </c>
      <c r="C28" s="11">
        <v>9</v>
      </c>
      <c r="D28" s="12">
        <v>5120</v>
      </c>
      <c r="E28" s="13">
        <v>1.2601669583232897E-3</v>
      </c>
      <c r="F28" s="11">
        <v>6.5579999999999998</v>
      </c>
      <c r="G28" s="13">
        <v>7.3302982306909029E-3</v>
      </c>
      <c r="H28" s="11">
        <v>38810.79</v>
      </c>
      <c r="I28" s="13">
        <v>5.5540660025156924E-3</v>
      </c>
      <c r="J28" s="11">
        <v>598465.79999999993</v>
      </c>
      <c r="K28" s="13">
        <v>6.2375655785799119E-3</v>
      </c>
      <c r="L28" s="12">
        <v>76391.12999999999</v>
      </c>
      <c r="M28" s="13">
        <v>6.3480111188745211E-3</v>
      </c>
    </row>
    <row r="29" spans="2:13" x14ac:dyDescent="0.25">
      <c r="B29" s="32" t="s">
        <v>176</v>
      </c>
      <c r="C29" s="11">
        <v>134</v>
      </c>
      <c r="D29" s="12">
        <v>23750</v>
      </c>
      <c r="E29" s="13">
        <v>5.8455010273785407E-3</v>
      </c>
      <c r="F29" s="11">
        <v>3.6610000000000018</v>
      </c>
      <c r="G29" s="13">
        <v>4.0921350751081742E-3</v>
      </c>
      <c r="H29" s="11">
        <v>31941.750000000011</v>
      </c>
      <c r="I29" s="13">
        <v>4.5710635556724215E-3</v>
      </c>
      <c r="J29" s="11">
        <v>383299.74999999983</v>
      </c>
      <c r="K29" s="13">
        <v>3.9949773685953064E-3</v>
      </c>
      <c r="L29" s="12">
        <v>51701.499999999971</v>
      </c>
      <c r="M29" s="13">
        <v>4.2963325305240404E-3</v>
      </c>
    </row>
    <row r="30" spans="2:13" x14ac:dyDescent="0.25">
      <c r="B30" s="32" t="s">
        <v>116</v>
      </c>
      <c r="C30" s="11">
        <v>35</v>
      </c>
      <c r="D30" s="12">
        <v>7900</v>
      </c>
      <c r="E30" s="13">
        <v>1.9443982364753883E-3</v>
      </c>
      <c r="F30" s="11">
        <v>3.0580000000000016</v>
      </c>
      <c r="G30" s="13">
        <v>3.4181232066869158E-3</v>
      </c>
      <c r="H30" s="11">
        <v>26873.950000000012</v>
      </c>
      <c r="I30" s="13">
        <v>3.8458297820865447E-3</v>
      </c>
      <c r="J30" s="11">
        <v>225143.34</v>
      </c>
      <c r="K30" s="13">
        <v>2.3465774449108268E-3</v>
      </c>
      <c r="L30" s="12">
        <v>30071.350000000013</v>
      </c>
      <c r="M30" s="13">
        <v>2.4988930542010237E-3</v>
      </c>
    </row>
    <row r="31" spans="2:13" x14ac:dyDescent="0.25">
      <c r="B31" s="32" t="s">
        <v>177</v>
      </c>
      <c r="C31" s="11">
        <v>64</v>
      </c>
      <c r="D31" s="12">
        <v>14135</v>
      </c>
      <c r="E31" s="13">
        <v>3.4789960851366601E-3</v>
      </c>
      <c r="F31" s="11">
        <v>2.9180000000000006</v>
      </c>
      <c r="G31" s="13">
        <v>3.2616362057267551E-3</v>
      </c>
      <c r="H31" s="11">
        <v>25448.81</v>
      </c>
      <c r="I31" s="13">
        <v>3.6418833635048753E-3</v>
      </c>
      <c r="J31" s="11">
        <v>305385.67000000016</v>
      </c>
      <c r="K31" s="13">
        <v>3.1829106080640953E-3</v>
      </c>
      <c r="L31" s="12">
        <v>39628.659999999989</v>
      </c>
      <c r="M31" s="13">
        <v>3.2930940320701884E-3</v>
      </c>
    </row>
    <row r="32" spans="2:13" x14ac:dyDescent="0.25">
      <c r="B32" s="32" t="s">
        <v>151</v>
      </c>
      <c r="C32" s="11">
        <v>65</v>
      </c>
      <c r="D32" s="12">
        <v>11213.3380416</v>
      </c>
      <c r="E32" s="13">
        <v>2.7598980649480285E-3</v>
      </c>
      <c r="F32" s="11">
        <v>4.0389999999999997</v>
      </c>
      <c r="G32" s="13">
        <v>4.5146499777006027E-3</v>
      </c>
      <c r="H32" s="11">
        <v>25255.25</v>
      </c>
      <c r="I32" s="13">
        <v>3.6141837208166707E-3</v>
      </c>
      <c r="J32" s="11">
        <v>353573.75999999995</v>
      </c>
      <c r="K32" s="13">
        <v>3.6851554673050235E-3</v>
      </c>
      <c r="L32" s="12">
        <v>40638.200000000004</v>
      </c>
      <c r="M32" s="13">
        <v>3.3769855931054644E-3</v>
      </c>
    </row>
    <row r="33" spans="2:13" x14ac:dyDescent="0.25">
      <c r="B33" s="32" t="s">
        <v>112</v>
      </c>
      <c r="C33" s="11">
        <v>24</v>
      </c>
      <c r="D33" s="12">
        <v>8481.6623199999995</v>
      </c>
      <c r="E33" s="13">
        <v>2.0875606654921202E-3</v>
      </c>
      <c r="F33" s="11">
        <v>0.93799999999999994</v>
      </c>
      <c r="G33" s="13">
        <v>1.048462906433069E-3</v>
      </c>
      <c r="H33" s="11">
        <v>19491.510000000002</v>
      </c>
      <c r="I33" s="13">
        <v>2.7893565946144009E-3</v>
      </c>
      <c r="J33" s="11">
        <v>272880.99</v>
      </c>
      <c r="K33" s="13">
        <v>2.844127551269946E-3</v>
      </c>
      <c r="L33" s="12">
        <v>36143.82</v>
      </c>
      <c r="M33" s="13">
        <v>3.0035080151137876E-3</v>
      </c>
    </row>
    <row r="34" spans="2:13" x14ac:dyDescent="0.25">
      <c r="B34" s="32" t="s">
        <v>189</v>
      </c>
      <c r="C34" s="11">
        <v>7</v>
      </c>
      <c r="D34" s="12">
        <v>7265</v>
      </c>
      <c r="E34" s="13">
        <v>1.7881079984802147E-3</v>
      </c>
      <c r="F34" s="11">
        <v>0.70400000000000007</v>
      </c>
      <c r="G34" s="13">
        <v>7.8690606197108818E-4</v>
      </c>
      <c r="H34" s="11">
        <v>19149.420000000002</v>
      </c>
      <c r="I34" s="13">
        <v>2.7404013829631928E-3</v>
      </c>
      <c r="J34" s="11">
        <v>382988.59</v>
      </c>
      <c r="K34" s="13">
        <v>3.9917342744946408E-3</v>
      </c>
      <c r="L34" s="12">
        <v>43466.880000000005</v>
      </c>
      <c r="M34" s="13">
        <v>3.6120455024396762E-3</v>
      </c>
    </row>
    <row r="35" spans="2:13" x14ac:dyDescent="0.25">
      <c r="B35" s="32" t="s">
        <v>411</v>
      </c>
      <c r="C35" s="11">
        <v>1</v>
      </c>
      <c r="D35" s="12">
        <v>750</v>
      </c>
      <c r="E35" s="13">
        <v>1.8459476928563812E-4</v>
      </c>
      <c r="F35" s="11">
        <v>4.3460000000000001</v>
      </c>
      <c r="G35" s="13">
        <v>4.857803615520382E-3</v>
      </c>
      <c r="H35" s="11">
        <v>19021.060000000001</v>
      </c>
      <c r="I35" s="13">
        <v>2.7220322667436334E-3</v>
      </c>
      <c r="J35" s="11">
        <v>228252.77</v>
      </c>
      <c r="K35" s="13">
        <v>2.3789857688902485E-3</v>
      </c>
      <c r="L35" s="12">
        <v>51513.760000000002</v>
      </c>
      <c r="M35" s="13">
        <v>4.2807315620941016E-3</v>
      </c>
    </row>
    <row r="36" spans="2:13" x14ac:dyDescent="0.25">
      <c r="B36" s="32" t="s">
        <v>236</v>
      </c>
      <c r="C36" s="11">
        <v>25</v>
      </c>
      <c r="D36" s="12">
        <v>1875</v>
      </c>
      <c r="E36" s="13">
        <v>4.6148692321409533E-4</v>
      </c>
      <c r="F36" s="11">
        <v>2.06</v>
      </c>
      <c r="G36" s="13">
        <v>2.3025944426994906E-3</v>
      </c>
      <c r="H36" s="11">
        <v>17983.609999999997</v>
      </c>
      <c r="I36" s="13">
        <v>2.5735667040918571E-3</v>
      </c>
      <c r="J36" s="11">
        <v>143868.59000000003</v>
      </c>
      <c r="K36" s="13">
        <v>1.4994837880841752E-3</v>
      </c>
      <c r="L36" s="12">
        <v>19819.91</v>
      </c>
      <c r="M36" s="13">
        <v>1.6470107073307113E-3</v>
      </c>
    </row>
    <row r="37" spans="2:13" x14ac:dyDescent="0.25">
      <c r="B37" s="32" t="s">
        <v>159</v>
      </c>
      <c r="C37" s="11">
        <v>34</v>
      </c>
      <c r="D37" s="12">
        <v>1215.51</v>
      </c>
      <c r="E37" s="13">
        <v>2.99169050685848E-4</v>
      </c>
      <c r="F37" s="11">
        <v>1.0590000000000002</v>
      </c>
      <c r="G37" s="13">
        <v>1.1837123858343501E-3</v>
      </c>
      <c r="H37" s="11">
        <v>16553.25</v>
      </c>
      <c r="I37" s="13">
        <v>2.3688732709677613E-3</v>
      </c>
      <c r="J37" s="11">
        <v>165532.59999999998</v>
      </c>
      <c r="K37" s="13">
        <v>1.7252789514335439E-3</v>
      </c>
      <c r="L37" s="12">
        <v>22944.65</v>
      </c>
      <c r="M37" s="13">
        <v>1.9066728469481248E-3</v>
      </c>
    </row>
    <row r="38" spans="2:13" x14ac:dyDescent="0.25">
      <c r="B38" s="32" t="s">
        <v>117</v>
      </c>
      <c r="C38" s="11">
        <v>18</v>
      </c>
      <c r="D38" s="12">
        <v>1350</v>
      </c>
      <c r="E38" s="13">
        <v>3.3227058471414864E-4</v>
      </c>
      <c r="F38" s="11">
        <v>1.169</v>
      </c>
      <c r="G38" s="13">
        <v>1.3066664580173323E-3</v>
      </c>
      <c r="H38" s="11">
        <v>11404.690000000002</v>
      </c>
      <c r="I38" s="13">
        <v>1.6320822379093727E-3</v>
      </c>
      <c r="J38" s="11">
        <v>102642.07</v>
      </c>
      <c r="K38" s="13">
        <v>1.0697965409989844E-3</v>
      </c>
      <c r="L38" s="12">
        <v>14384.66</v>
      </c>
      <c r="M38" s="13">
        <v>1.1953479627965914E-3</v>
      </c>
    </row>
    <row r="39" spans="2:13" x14ac:dyDescent="0.25">
      <c r="B39" s="32" t="s">
        <v>180</v>
      </c>
      <c r="C39" s="11">
        <v>6</v>
      </c>
      <c r="D39" s="12">
        <v>2950</v>
      </c>
      <c r="E39" s="13">
        <v>7.2607275919017668E-4</v>
      </c>
      <c r="F39" s="11">
        <v>1.04</v>
      </c>
      <c r="G39" s="13">
        <v>1.162474864275471E-3</v>
      </c>
      <c r="H39" s="11">
        <v>9665.1999999999989</v>
      </c>
      <c r="I39" s="13">
        <v>1.3831503746126956E-3</v>
      </c>
      <c r="J39" s="11">
        <v>144978.09</v>
      </c>
      <c r="K39" s="13">
        <v>1.5110476552415537E-3</v>
      </c>
      <c r="L39" s="12">
        <v>19467.64</v>
      </c>
      <c r="M39" s="13">
        <v>1.6177374935839592E-3</v>
      </c>
    </row>
    <row r="40" spans="2:13" x14ac:dyDescent="0.25">
      <c r="B40" s="32" t="s">
        <v>109</v>
      </c>
      <c r="C40" s="11">
        <v>5</v>
      </c>
      <c r="D40" s="12">
        <v>375</v>
      </c>
      <c r="E40" s="13">
        <v>9.2297384642819061E-5</v>
      </c>
      <c r="F40" s="11">
        <v>1.179</v>
      </c>
      <c r="G40" s="13">
        <v>1.317844100943058E-3</v>
      </c>
      <c r="H40" s="11">
        <v>8281.51</v>
      </c>
      <c r="I40" s="13">
        <v>1.1851357094378582E-3</v>
      </c>
      <c r="J40" s="11">
        <v>60344.09</v>
      </c>
      <c r="K40" s="13">
        <v>6.2894190220181049E-4</v>
      </c>
      <c r="L40" s="12">
        <v>7428.88</v>
      </c>
      <c r="M40" s="13">
        <v>6.1733100218290472E-4</v>
      </c>
    </row>
    <row r="41" spans="2:13" x14ac:dyDescent="0.25">
      <c r="B41" s="32" t="s">
        <v>475</v>
      </c>
      <c r="C41" s="11">
        <v>5</v>
      </c>
      <c r="D41" s="12">
        <v>1810</v>
      </c>
      <c r="E41" s="13">
        <v>4.4548870987600668E-4</v>
      </c>
      <c r="F41" s="11">
        <v>1.585</v>
      </c>
      <c r="G41" s="13">
        <v>1.7716564037275207E-3</v>
      </c>
      <c r="H41" s="11">
        <v>8261.01</v>
      </c>
      <c r="I41" s="13">
        <v>1.1822020316371339E-3</v>
      </c>
      <c r="J41" s="11">
        <v>99132.290000000008</v>
      </c>
      <c r="K41" s="13">
        <v>1.0332155318312287E-3</v>
      </c>
      <c r="L41" s="12">
        <v>12236.42</v>
      </c>
      <c r="M41" s="13">
        <v>1.0168317999120916E-3</v>
      </c>
    </row>
    <row r="42" spans="2:13" x14ac:dyDescent="0.25">
      <c r="B42" s="32" t="s">
        <v>476</v>
      </c>
      <c r="C42" s="11">
        <v>12.5</v>
      </c>
      <c r="D42" s="12">
        <v>2500</v>
      </c>
      <c r="E42" s="13">
        <v>6.1531589761879381E-4</v>
      </c>
      <c r="F42" s="11">
        <v>0.81799999999999995</v>
      </c>
      <c r="G42" s="13">
        <v>9.1433119132436087E-4</v>
      </c>
      <c r="H42" s="11">
        <v>7167.12</v>
      </c>
      <c r="I42" s="13">
        <v>1.0256595531281446E-3</v>
      </c>
      <c r="J42" s="11">
        <v>57336.98</v>
      </c>
      <c r="K42" s="13">
        <v>5.9760001795879547E-4</v>
      </c>
      <c r="L42" s="12">
        <v>6819.36</v>
      </c>
      <c r="M42" s="13">
        <v>5.666806225226431E-4</v>
      </c>
    </row>
    <row r="43" spans="2:13" x14ac:dyDescent="0.25">
      <c r="B43" s="32" t="s">
        <v>472</v>
      </c>
      <c r="C43" s="11">
        <v>64</v>
      </c>
      <c r="D43" s="12">
        <v>512</v>
      </c>
      <c r="E43" s="13">
        <v>1.2601669583232897E-4</v>
      </c>
      <c r="F43" s="11">
        <v>0.90300000000000002</v>
      </c>
      <c r="G43" s="13">
        <v>1.0093411561930292E-3</v>
      </c>
      <c r="H43" s="11">
        <v>6743.65</v>
      </c>
      <c r="I43" s="13">
        <v>9.6505835613923201E-4</v>
      </c>
      <c r="J43" s="11">
        <v>32313.27</v>
      </c>
      <c r="K43" s="13">
        <v>3.3678806822939411E-4</v>
      </c>
      <c r="L43" s="12">
        <v>3717.61</v>
      </c>
      <c r="M43" s="13">
        <v>3.0892892428268981E-4</v>
      </c>
    </row>
    <row r="44" spans="2:13" x14ac:dyDescent="0.25">
      <c r="B44" s="32" t="s">
        <v>381</v>
      </c>
      <c r="C44" s="11">
        <v>2</v>
      </c>
      <c r="D44" s="12">
        <v>2500</v>
      </c>
      <c r="E44" s="13">
        <v>6.1531589761879381E-4</v>
      </c>
      <c r="F44" s="11">
        <v>0.54600000000000004</v>
      </c>
      <c r="G44" s="13">
        <v>6.1029930374462236E-4</v>
      </c>
      <c r="H44" s="11">
        <v>3670.8</v>
      </c>
      <c r="I44" s="13">
        <v>5.2531436443408147E-4</v>
      </c>
      <c r="J44" s="11">
        <v>66074.34</v>
      </c>
      <c r="K44" s="13">
        <v>6.8866596689633034E-4</v>
      </c>
      <c r="L44" s="12">
        <v>7038.52</v>
      </c>
      <c r="M44" s="13">
        <v>5.8489255520137874E-4</v>
      </c>
    </row>
    <row r="45" spans="2:13" x14ac:dyDescent="0.25">
      <c r="B45" s="32" t="s">
        <v>147</v>
      </c>
      <c r="C45" s="11">
        <v>19</v>
      </c>
      <c r="D45" s="12">
        <v>859.75</v>
      </c>
      <c r="E45" s="13">
        <v>2.1160713719110317E-4</v>
      </c>
      <c r="F45" s="11">
        <v>0.70399999999999996</v>
      </c>
      <c r="G45" s="13">
        <v>7.8690606197108807E-4</v>
      </c>
      <c r="H45" s="11">
        <v>3531.7300000000014</v>
      </c>
      <c r="I45" s="13">
        <v>5.0541258044643647E-4</v>
      </c>
      <c r="J45" s="11">
        <v>18012.580000000002</v>
      </c>
      <c r="K45" s="13">
        <v>1.8773779385458111E-4</v>
      </c>
      <c r="L45" s="12">
        <v>2451.38</v>
      </c>
      <c r="M45" s="13">
        <v>2.0370673266106453E-4</v>
      </c>
    </row>
    <row r="46" spans="2:13" x14ac:dyDescent="0.25">
      <c r="B46" s="32" t="s">
        <v>384</v>
      </c>
      <c r="C46" s="11">
        <v>6</v>
      </c>
      <c r="D46" s="12">
        <v>1410.15</v>
      </c>
      <c r="E46" s="13">
        <v>3.4707508521085684E-4</v>
      </c>
      <c r="F46" s="11">
        <v>0.111</v>
      </c>
      <c r="G46" s="13">
        <v>1.2407183647555509E-4</v>
      </c>
      <c r="H46" s="11">
        <v>3479.0699999999997</v>
      </c>
      <c r="I46" s="13">
        <v>4.9787660615442945E-4</v>
      </c>
      <c r="J46" s="11">
        <v>52185.94</v>
      </c>
      <c r="K46" s="13">
        <v>5.4391282347268069E-4</v>
      </c>
      <c r="L46" s="12">
        <v>4962.62</v>
      </c>
      <c r="M46" s="13">
        <v>4.1238775940019578E-4</v>
      </c>
    </row>
    <row r="47" spans="2:13" x14ac:dyDescent="0.25">
      <c r="B47" s="32" t="s">
        <v>387</v>
      </c>
      <c r="C47" s="11">
        <v>258</v>
      </c>
      <c r="D47" s="12">
        <v>3354</v>
      </c>
      <c r="E47" s="13">
        <v>8.2550780824537369E-4</v>
      </c>
      <c r="F47" s="11">
        <v>0.54400000000000037</v>
      </c>
      <c r="G47" s="13">
        <v>6.0806377515947756E-4</v>
      </c>
      <c r="H47" s="11">
        <v>3441.0699999999983</v>
      </c>
      <c r="I47" s="13">
        <v>4.9243856925552563E-4</v>
      </c>
      <c r="J47" s="11">
        <v>61937.129999999968</v>
      </c>
      <c r="K47" s="13">
        <v>6.4554551007597937E-4</v>
      </c>
      <c r="L47" s="12">
        <v>6653.819999999997</v>
      </c>
      <c r="M47" s="13">
        <v>5.5292444741934896E-4</v>
      </c>
    </row>
    <row r="48" spans="2:13" x14ac:dyDescent="0.25">
      <c r="B48" s="32" t="s">
        <v>478</v>
      </c>
      <c r="C48" s="11">
        <v>2</v>
      </c>
      <c r="D48" s="12">
        <v>250</v>
      </c>
      <c r="E48" s="13">
        <v>6.1531589761879379E-5</v>
      </c>
      <c r="F48" s="11">
        <v>0.624</v>
      </c>
      <c r="G48" s="13">
        <v>6.974849185652826E-4</v>
      </c>
      <c r="H48" s="11">
        <v>3418.18</v>
      </c>
      <c r="I48" s="13">
        <v>4.8916286755510741E-4</v>
      </c>
      <c r="J48" s="11">
        <v>41018.06</v>
      </c>
      <c r="K48" s="13">
        <v>4.2751455330634691E-4</v>
      </c>
      <c r="L48" s="12">
        <v>5007.24</v>
      </c>
      <c r="M48" s="13">
        <v>4.1609562778915904E-4</v>
      </c>
    </row>
    <row r="49" spans="2:13" x14ac:dyDescent="0.25">
      <c r="B49" s="32" t="s">
        <v>185</v>
      </c>
      <c r="C49" s="11">
        <v>2</v>
      </c>
      <c r="D49" s="12">
        <v>763</v>
      </c>
      <c r="E49" s="13">
        <v>1.8779441195325585E-4</v>
      </c>
      <c r="F49" s="11">
        <v>0.17100000000000001</v>
      </c>
      <c r="G49" s="13">
        <v>1.911376940299092E-4</v>
      </c>
      <c r="H49" s="11">
        <v>3249.8700000000003</v>
      </c>
      <c r="I49" s="13">
        <v>4.6507665727999029E-4</v>
      </c>
      <c r="J49" s="11">
        <v>48748.039999999994</v>
      </c>
      <c r="K49" s="13">
        <v>5.0808099030426909E-4</v>
      </c>
      <c r="L49" s="12">
        <v>4778.7800000000007</v>
      </c>
      <c r="M49" s="13">
        <v>3.9711087628439574E-4</v>
      </c>
    </row>
    <row r="50" spans="2:13" x14ac:dyDescent="0.25">
      <c r="B50" s="32" t="s">
        <v>385</v>
      </c>
      <c r="C50" s="11">
        <v>203</v>
      </c>
      <c r="D50" s="12">
        <v>2639</v>
      </c>
      <c r="E50" s="13">
        <v>6.495274615263987E-4</v>
      </c>
      <c r="F50" s="11">
        <v>0.41100000000000025</v>
      </c>
      <c r="G50" s="13">
        <v>4.5940112424732588E-4</v>
      </c>
      <c r="H50" s="11">
        <v>2707.360000000001</v>
      </c>
      <c r="I50" s="13">
        <v>3.8744009417409156E-4</v>
      </c>
      <c r="J50" s="11">
        <v>48733.529999999992</v>
      </c>
      <c r="K50" s="13">
        <v>5.0792975847691122E-4</v>
      </c>
      <c r="L50" s="12">
        <v>5235.3699999999972</v>
      </c>
      <c r="M50" s="13">
        <v>4.3505295669041797E-4</v>
      </c>
    </row>
    <row r="51" spans="2:13" x14ac:dyDescent="0.25">
      <c r="B51" s="32" t="s">
        <v>389</v>
      </c>
      <c r="C51" s="11">
        <v>10</v>
      </c>
      <c r="D51" s="12">
        <v>187.5</v>
      </c>
      <c r="E51" s="13">
        <v>4.6148692321409531E-5</v>
      </c>
      <c r="F51" s="11">
        <v>0.22999999999999995</v>
      </c>
      <c r="G51" s="13">
        <v>2.5708578729169066E-4</v>
      </c>
      <c r="H51" s="11">
        <v>1160.1000000000001</v>
      </c>
      <c r="I51" s="13">
        <v>1.6601754227415765E-4</v>
      </c>
      <c r="J51" s="11">
        <v>6960.5999999999985</v>
      </c>
      <c r="K51" s="13">
        <v>7.2547502240334088E-5</v>
      </c>
      <c r="L51" s="12">
        <v>932.5</v>
      </c>
      <c r="M51" s="13">
        <v>7.7489629599018783E-5</v>
      </c>
    </row>
    <row r="52" spans="2:13" x14ac:dyDescent="0.25">
      <c r="B52" s="32" t="s">
        <v>378</v>
      </c>
      <c r="C52" s="11">
        <v>2</v>
      </c>
      <c r="D52" s="12">
        <v>150</v>
      </c>
      <c r="E52" s="13">
        <v>3.6918953857127623E-5</v>
      </c>
      <c r="F52" s="11">
        <v>0.126</v>
      </c>
      <c r="G52" s="13">
        <v>1.4083830086414361E-4</v>
      </c>
      <c r="H52" s="11">
        <v>1096.5500000000002</v>
      </c>
      <c r="I52" s="13">
        <v>1.5692314109191241E-4</v>
      </c>
      <c r="J52" s="11">
        <v>7675.84</v>
      </c>
      <c r="K52" s="13">
        <v>8.0002157801977713E-5</v>
      </c>
      <c r="L52" s="12">
        <v>1019.5500000000001</v>
      </c>
      <c r="M52" s="13">
        <v>8.4723380008235499E-5</v>
      </c>
    </row>
    <row r="53" spans="2:13" x14ac:dyDescent="0.25">
      <c r="B53" s="32" t="s">
        <v>184</v>
      </c>
      <c r="C53" s="11">
        <v>1</v>
      </c>
      <c r="D53" s="12">
        <v>490.8</v>
      </c>
      <c r="E53" s="13">
        <v>1.207988170205216E-4</v>
      </c>
      <c r="F53" s="11">
        <v>0.16500000000000001</v>
      </c>
      <c r="G53" s="13">
        <v>1.8443110827447379E-4</v>
      </c>
      <c r="H53" s="11">
        <v>1090.23</v>
      </c>
      <c r="I53" s="13">
        <v>1.5601870969188421E-4</v>
      </c>
      <c r="J53" s="11">
        <v>16353.39</v>
      </c>
      <c r="K53" s="13">
        <v>1.7044473144011394E-4</v>
      </c>
      <c r="L53" s="12">
        <v>2120.17</v>
      </c>
      <c r="M53" s="13">
        <v>1.7618357961067202E-4</v>
      </c>
    </row>
    <row r="54" spans="2:13" x14ac:dyDescent="0.25">
      <c r="B54" s="32" t="s">
        <v>414</v>
      </c>
      <c r="C54" s="11">
        <v>1</v>
      </c>
      <c r="D54" s="12">
        <v>395.75</v>
      </c>
      <c r="E54" s="13">
        <v>9.7404506593055053E-5</v>
      </c>
      <c r="F54" s="11">
        <v>2.5000000000000001E-2</v>
      </c>
      <c r="G54" s="13">
        <v>2.7944107314314209E-5</v>
      </c>
      <c r="H54" s="11">
        <v>785.51</v>
      </c>
      <c r="I54" s="13">
        <v>1.1241137801204513E-4</v>
      </c>
      <c r="J54" s="11">
        <v>15710.25</v>
      </c>
      <c r="K54" s="13">
        <v>1.6374154484831893E-4</v>
      </c>
      <c r="L54" s="12">
        <v>1393.52</v>
      </c>
      <c r="M54" s="13">
        <v>1.1579983768238569E-4</v>
      </c>
    </row>
    <row r="55" spans="2:13" x14ac:dyDescent="0.25">
      <c r="B55" s="32" t="s">
        <v>408</v>
      </c>
      <c r="C55" s="11">
        <v>1</v>
      </c>
      <c r="D55" s="12">
        <v>309.75</v>
      </c>
      <c r="E55" s="13">
        <v>7.6237639714968547E-5</v>
      </c>
      <c r="F55" s="11">
        <v>0</v>
      </c>
      <c r="G55" s="13">
        <v>0</v>
      </c>
      <c r="H55" s="11">
        <v>656.95</v>
      </c>
      <c r="I55" s="13">
        <v>9.4013640545649395E-5</v>
      </c>
      <c r="J55" s="11">
        <v>9854.24</v>
      </c>
      <c r="K55" s="13">
        <v>1.0270673483274285E-4</v>
      </c>
      <c r="L55" s="12">
        <v>893</v>
      </c>
      <c r="M55" s="13">
        <v>7.4207227058363298E-5</v>
      </c>
    </row>
    <row r="56" spans="2:13" x14ac:dyDescent="0.25">
      <c r="B56" s="32" t="s">
        <v>145</v>
      </c>
      <c r="C56" s="11">
        <v>3</v>
      </c>
      <c r="D56" s="12">
        <v>120.75</v>
      </c>
      <c r="E56" s="13">
        <v>2.9719757854987741E-5</v>
      </c>
      <c r="F56" s="11">
        <v>0.11199999999999999</v>
      </c>
      <c r="G56" s="13">
        <v>1.2518960076812763E-4</v>
      </c>
      <c r="H56" s="11">
        <v>557.65</v>
      </c>
      <c r="I56" s="13">
        <v>7.9803191491409367E-5</v>
      </c>
      <c r="J56" s="11">
        <v>2844.1</v>
      </c>
      <c r="K56" s="13">
        <v>2.9642897325192397E-5</v>
      </c>
      <c r="L56" s="12">
        <v>387.06000000000006</v>
      </c>
      <c r="M56" s="13">
        <v>3.2164220946483879E-5</v>
      </c>
    </row>
    <row r="57" spans="2:13" x14ac:dyDescent="0.25">
      <c r="B57" s="32" t="s">
        <v>388</v>
      </c>
      <c r="C57" s="11">
        <v>18</v>
      </c>
      <c r="D57" s="12">
        <v>337.5</v>
      </c>
      <c r="E57" s="13">
        <v>8.3067646178537161E-5</v>
      </c>
      <c r="F57" s="11">
        <v>7.2000000000000008E-2</v>
      </c>
      <c r="G57" s="13">
        <v>8.0479029065224931E-5</v>
      </c>
      <c r="H57" s="11">
        <v>333.76</v>
      </c>
      <c r="I57" s="13">
        <v>4.7763136720474829E-5</v>
      </c>
      <c r="J57" s="11">
        <v>1390.46</v>
      </c>
      <c r="K57" s="13">
        <v>1.449219894335186E-5</v>
      </c>
      <c r="L57" s="12">
        <v>205.24000000000004</v>
      </c>
      <c r="M57" s="13">
        <v>1.705519740364892E-5</v>
      </c>
    </row>
    <row r="58" spans="2:13" x14ac:dyDescent="0.25">
      <c r="B58" s="32" t="s">
        <v>148</v>
      </c>
      <c r="C58" s="11">
        <v>14</v>
      </c>
      <c r="D58" s="12">
        <v>210</v>
      </c>
      <c r="E58" s="13">
        <v>5.1686535399978678E-5</v>
      </c>
      <c r="F58" s="11">
        <v>2.9000000000000001E-2</v>
      </c>
      <c r="G58" s="13">
        <v>3.2415164484604486E-5</v>
      </c>
      <c r="H58" s="11">
        <v>186.72</v>
      </c>
      <c r="I58" s="13">
        <v>2.6720796046401789E-5</v>
      </c>
      <c r="J58" s="11">
        <v>3360.9300000000003</v>
      </c>
      <c r="K58" s="13">
        <v>3.5029606169670156E-5</v>
      </c>
      <c r="L58" s="12">
        <v>361.06</v>
      </c>
      <c r="M58" s="13">
        <v>3.0003652185546081E-5</v>
      </c>
    </row>
    <row r="59" spans="2:13" x14ac:dyDescent="0.25">
      <c r="B59" s="32" t="s">
        <v>157</v>
      </c>
      <c r="C59" s="11">
        <v>1</v>
      </c>
      <c r="D59" s="12">
        <v>10</v>
      </c>
      <c r="E59" s="13">
        <v>2.4612635904751752E-6</v>
      </c>
      <c r="F59" s="11">
        <v>7.0000000000000001E-3</v>
      </c>
      <c r="G59" s="13">
        <v>7.8243500480079783E-6</v>
      </c>
      <c r="H59" s="11">
        <v>49.99</v>
      </c>
      <c r="I59" s="13">
        <v>7.1538806467417812E-6</v>
      </c>
      <c r="J59" s="11">
        <v>399.95</v>
      </c>
      <c r="K59" s="13">
        <v>4.1685161510533027E-6</v>
      </c>
      <c r="L59" s="12">
        <v>48.8</v>
      </c>
      <c r="M59" s="13">
        <v>4.0552213666832349E-6</v>
      </c>
    </row>
    <row r="60" spans="2:13" x14ac:dyDescent="0.25">
      <c r="B60" s="32" t="s">
        <v>405</v>
      </c>
      <c r="C60" s="11">
        <v>2</v>
      </c>
      <c r="D60" s="12">
        <v>19.82</v>
      </c>
      <c r="E60" s="13">
        <v>4.8782244363217974E-6</v>
      </c>
      <c r="F60" s="11">
        <v>4.0000000000000001E-3</v>
      </c>
      <c r="G60" s="13">
        <v>4.4710571702902737E-6</v>
      </c>
      <c r="H60" s="11">
        <v>26.67</v>
      </c>
      <c r="I60" s="13">
        <v>3.8166432656251914E-6</v>
      </c>
      <c r="J60" s="11">
        <v>480.13</v>
      </c>
      <c r="K60" s="13">
        <v>5.0041996739723026E-6</v>
      </c>
      <c r="L60" s="12">
        <v>51.58</v>
      </c>
      <c r="M60" s="13">
        <v>4.2862360265065831E-6</v>
      </c>
    </row>
    <row r="61" spans="2:13" x14ac:dyDescent="0.25">
      <c r="B61" s="32" t="s">
        <v>120</v>
      </c>
      <c r="C61" s="11">
        <v>3313</v>
      </c>
      <c r="D61" s="12">
        <v>23191</v>
      </c>
      <c r="E61" s="13">
        <v>5.7079163926709786E-3</v>
      </c>
      <c r="F61" s="11">
        <v>0</v>
      </c>
      <c r="G61" s="13">
        <v>0</v>
      </c>
      <c r="H61" s="11">
        <v>0</v>
      </c>
      <c r="I61" s="13">
        <v>0</v>
      </c>
      <c r="J61" s="11">
        <v>0</v>
      </c>
      <c r="K61" s="13">
        <v>0</v>
      </c>
      <c r="L61" s="12">
        <v>0</v>
      </c>
      <c r="M61" s="13">
        <v>0</v>
      </c>
    </row>
    <row r="62" spans="2:13" x14ac:dyDescent="0.25">
      <c r="B62" s="32" t="s">
        <v>82</v>
      </c>
      <c r="C62" s="11">
        <v>289</v>
      </c>
      <c r="D62" s="12">
        <v>723014.56000000029</v>
      </c>
      <c r="E62" s="13">
        <v>0.17795294119114297</v>
      </c>
      <c r="F62" s="11">
        <v>0</v>
      </c>
      <c r="G62" s="13">
        <v>0</v>
      </c>
      <c r="H62" s="11">
        <v>0</v>
      </c>
      <c r="I62" s="13">
        <v>0</v>
      </c>
      <c r="J62" s="11">
        <v>0</v>
      </c>
      <c r="K62" s="13">
        <v>0</v>
      </c>
      <c r="L62" s="12">
        <v>0</v>
      </c>
      <c r="M62" s="13">
        <v>0</v>
      </c>
    </row>
    <row r="63" spans="2:13" x14ac:dyDescent="0.25">
      <c r="B63" s="32" t="s">
        <v>124</v>
      </c>
      <c r="C63" s="11">
        <v>17</v>
      </c>
      <c r="D63" s="12">
        <v>1275</v>
      </c>
      <c r="E63" s="13">
        <v>3.1381110778558481E-4</v>
      </c>
      <c r="F63" s="11">
        <v>0</v>
      </c>
      <c r="G63" s="13">
        <v>0</v>
      </c>
      <c r="H63" s="11">
        <v>0</v>
      </c>
      <c r="I63" s="13">
        <v>0</v>
      </c>
      <c r="J63" s="11">
        <v>0</v>
      </c>
      <c r="K63" s="13">
        <v>0</v>
      </c>
      <c r="L63" s="12">
        <v>0</v>
      </c>
      <c r="M63" s="13">
        <v>0</v>
      </c>
    </row>
    <row r="64" spans="2:13" x14ac:dyDescent="0.25">
      <c r="B64" s="32" t="s">
        <v>178</v>
      </c>
      <c r="C64" s="11">
        <v>3</v>
      </c>
      <c r="D64" s="12">
        <v>600</v>
      </c>
      <c r="E64" s="13">
        <v>1.4767581542851049E-4</v>
      </c>
      <c r="F64" s="11">
        <v>0</v>
      </c>
      <c r="G64" s="13">
        <v>0</v>
      </c>
      <c r="H64" s="11">
        <v>0</v>
      </c>
      <c r="I64" s="13">
        <v>0</v>
      </c>
      <c r="J64" s="11">
        <v>0</v>
      </c>
      <c r="K64" s="13">
        <v>0</v>
      </c>
      <c r="L64" s="12">
        <v>0</v>
      </c>
      <c r="M64" s="13">
        <v>0</v>
      </c>
    </row>
    <row r="65" spans="2:13" x14ac:dyDescent="0.25">
      <c r="B65" s="32" t="s">
        <v>417</v>
      </c>
      <c r="C65" s="11">
        <v>9</v>
      </c>
      <c r="D65" s="12">
        <v>1283.56</v>
      </c>
      <c r="E65" s="13">
        <v>3.1591794941903154E-4</v>
      </c>
      <c r="F65" s="11">
        <v>0</v>
      </c>
      <c r="G65" s="13">
        <v>0</v>
      </c>
      <c r="H65" s="11">
        <v>0</v>
      </c>
      <c r="I65" s="13">
        <v>0</v>
      </c>
      <c r="J65" s="11">
        <v>0</v>
      </c>
      <c r="K65" s="13">
        <v>0</v>
      </c>
      <c r="L65" s="12">
        <v>0</v>
      </c>
      <c r="M65" s="13">
        <v>0</v>
      </c>
    </row>
    <row r="66" spans="2:13" x14ac:dyDescent="0.25">
      <c r="B66" s="32" t="s">
        <v>144</v>
      </c>
      <c r="C66" s="11">
        <v>141</v>
      </c>
      <c r="D66" s="12">
        <v>571730.42999999993</v>
      </c>
      <c r="E66" s="13">
        <v>0.14071792909257155</v>
      </c>
      <c r="F66" s="11">
        <v>0</v>
      </c>
      <c r="G66" s="13">
        <v>0</v>
      </c>
      <c r="H66" s="11">
        <v>0</v>
      </c>
      <c r="I66" s="13">
        <v>0</v>
      </c>
      <c r="J66" s="11">
        <v>0</v>
      </c>
      <c r="K66" s="13">
        <v>0</v>
      </c>
      <c r="L66" s="12">
        <v>0</v>
      </c>
      <c r="M66" s="13">
        <v>0</v>
      </c>
    </row>
    <row r="67" spans="2:13" x14ac:dyDescent="0.25">
      <c r="B67" s="32" t="s">
        <v>195</v>
      </c>
      <c r="C67" s="11">
        <v>45749.5</v>
      </c>
      <c r="D67" s="12">
        <v>4062953.6952884374</v>
      </c>
      <c r="E67" s="13">
        <v>1</v>
      </c>
      <c r="F67" s="11">
        <v>894.6429999999998</v>
      </c>
      <c r="G67" s="13">
        <v>1</v>
      </c>
      <c r="H67" s="11">
        <v>6987815.7699999977</v>
      </c>
      <c r="I67" s="13">
        <v>1</v>
      </c>
      <c r="J67" s="11">
        <v>95945412.109999955</v>
      </c>
      <c r="K67" s="13">
        <v>1</v>
      </c>
      <c r="L67" s="12">
        <v>12033868.335999994</v>
      </c>
      <c r="M67" s="13">
        <v>1</v>
      </c>
    </row>
  </sheetData>
  <hyperlinks>
    <hyperlink ref="A2" location="'Table Name &amp; Description'!A1" display="Return to List" xr:uid="{36751604-A60A-4F35-B59C-2309A5EC3C8E}"/>
  </hyperlinks>
  <pageMargins left="0.7" right="0.7" top="0.75" bottom="0.75" header="0.3" footer="0.3"/>
  <pageSetup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"/>
  <dimension ref="A1:J227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53.28515625" style="7" bestFit="1" customWidth="1"/>
    <col min="3" max="3" width="14.42578125" style="7" bestFit="1" customWidth="1"/>
    <col min="4" max="4" width="17.85546875" style="7" bestFit="1" customWidth="1"/>
    <col min="5" max="5" width="15.5703125" style="7" bestFit="1" customWidth="1"/>
    <col min="6" max="6" width="19" style="7" bestFit="1" customWidth="1"/>
    <col min="7" max="7" width="23.42578125" style="7" bestFit="1" customWidth="1"/>
    <col min="8" max="8" width="26.85546875" style="7" bestFit="1" customWidth="1"/>
    <col min="9" max="9" width="19.5703125" style="7" bestFit="1" customWidth="1"/>
    <col min="10" max="12" width="23" style="7" bestFit="1" customWidth="1"/>
    <col min="13" max="13" width="23" style="7" customWidth="1"/>
    <col min="14" max="14" width="19.5703125" style="7" customWidth="1"/>
    <col min="15" max="15" width="23" style="7" bestFit="1" customWidth="1"/>
    <col min="16" max="16384" width="8.85546875" style="7"/>
  </cols>
  <sheetData>
    <row r="1" spans="1:10" ht="18.75" x14ac:dyDescent="0.3">
      <c r="A1" s="27" t="s">
        <v>273</v>
      </c>
    </row>
    <row r="2" spans="1:10" x14ac:dyDescent="0.25">
      <c r="A2" s="28" t="s">
        <v>415</v>
      </c>
    </row>
    <row r="3" spans="1:10" ht="18.75" hidden="1" x14ac:dyDescent="0.3">
      <c r="A3" s="27"/>
    </row>
    <row r="4" spans="1:10" x14ac:dyDescent="0.25">
      <c r="A4" s="8"/>
    </row>
    <row r="5" spans="1:10" x14ac:dyDescent="0.25">
      <c r="B5" s="10"/>
      <c r="C5" s="31" t="s">
        <v>198</v>
      </c>
      <c r="D5" s="31" t="s">
        <v>199</v>
      </c>
      <c r="E5" s="31" t="s">
        <v>200</v>
      </c>
      <c r="F5" s="31" t="s">
        <v>201</v>
      </c>
      <c r="G5" s="31" t="s">
        <v>202</v>
      </c>
      <c r="H5" s="31" t="s">
        <v>203</v>
      </c>
      <c r="I5" s="31" t="s">
        <v>204</v>
      </c>
      <c r="J5" s="31" t="s">
        <v>205</v>
      </c>
    </row>
    <row r="6" spans="1:10" x14ac:dyDescent="0.25">
      <c r="B6" s="32" t="s">
        <v>326</v>
      </c>
      <c r="C6" s="11">
        <v>342.99000000000018</v>
      </c>
      <c r="D6" s="13">
        <v>5.5063616385162426E-2</v>
      </c>
      <c r="E6" s="11">
        <v>3310689.200000003</v>
      </c>
      <c r="F6" s="13">
        <v>7.4235229065669345E-2</v>
      </c>
      <c r="G6" s="11">
        <v>31819646.190000001</v>
      </c>
      <c r="H6" s="13">
        <v>5.1058579736044753E-2</v>
      </c>
      <c r="I6" s="12">
        <v>4087369.9800000051</v>
      </c>
      <c r="J6" s="13">
        <v>5.3257452759538797E-2</v>
      </c>
    </row>
    <row r="7" spans="1:10" x14ac:dyDescent="0.25">
      <c r="B7" s="32" t="s">
        <v>19</v>
      </c>
      <c r="C7" s="11">
        <v>330.3520000000002</v>
      </c>
      <c r="D7" s="13">
        <v>5.3034711799385341E-2</v>
      </c>
      <c r="E7" s="11">
        <v>2828792.7700000005</v>
      </c>
      <c r="F7" s="13">
        <v>6.3429717069261329E-2</v>
      </c>
      <c r="G7" s="11">
        <v>39690034.04999999</v>
      </c>
      <c r="H7" s="13">
        <v>6.3687595901211855E-2</v>
      </c>
      <c r="I7" s="12">
        <v>5417533.5700000003</v>
      </c>
      <c r="J7" s="13">
        <v>7.0589166038130521E-2</v>
      </c>
    </row>
    <row r="8" spans="1:10" x14ac:dyDescent="0.25">
      <c r="B8" s="32" t="s">
        <v>50</v>
      </c>
      <c r="C8" s="11">
        <v>301.38299999999987</v>
      </c>
      <c r="D8" s="13">
        <v>4.838402838861014E-2</v>
      </c>
      <c r="E8" s="11">
        <v>2494571.86</v>
      </c>
      <c r="F8" s="13">
        <v>5.5935517428779676E-2</v>
      </c>
      <c r="G8" s="11">
        <v>43700795.149999991</v>
      </c>
      <c r="H8" s="13">
        <v>7.0123360906384491E-2</v>
      </c>
      <c r="I8" s="12">
        <v>5110543.8100000015</v>
      </c>
      <c r="J8" s="13">
        <v>6.6589162925894022E-2</v>
      </c>
    </row>
    <row r="9" spans="1:10" x14ac:dyDescent="0.25">
      <c r="B9" s="32" t="s">
        <v>39</v>
      </c>
      <c r="C9" s="11">
        <v>196.72899999999998</v>
      </c>
      <c r="D9" s="13">
        <v>3.1582874683916767E-2</v>
      </c>
      <c r="E9" s="11">
        <v>2300867.7000000002</v>
      </c>
      <c r="F9" s="13">
        <v>5.1592109811848127E-2</v>
      </c>
      <c r="G9" s="11">
        <v>37723010.080000013</v>
      </c>
      <c r="H9" s="13">
        <v>6.0531261301661268E-2</v>
      </c>
      <c r="I9" s="12">
        <v>3721337.0900000008</v>
      </c>
      <c r="J9" s="13">
        <v>4.8488131792022014E-2</v>
      </c>
    </row>
    <row r="10" spans="1:10" x14ac:dyDescent="0.25">
      <c r="B10" s="32" t="s">
        <v>35</v>
      </c>
      <c r="C10" s="11">
        <v>494.90999999999934</v>
      </c>
      <c r="D10" s="13">
        <v>7.9452853975861354E-2</v>
      </c>
      <c r="E10" s="11">
        <v>2105849.0000000023</v>
      </c>
      <c r="F10" s="13">
        <v>4.7219226405399439E-2</v>
      </c>
      <c r="G10" s="11">
        <v>31297415.399999987</v>
      </c>
      <c r="H10" s="13">
        <v>5.0220595483403588E-2</v>
      </c>
      <c r="I10" s="12">
        <v>4667978.8500000006</v>
      </c>
      <c r="J10" s="13">
        <v>6.0822647399881566E-2</v>
      </c>
    </row>
    <row r="11" spans="1:10" x14ac:dyDescent="0.25">
      <c r="B11" s="32" t="s">
        <v>190</v>
      </c>
      <c r="C11" s="11">
        <v>270.95800000000122</v>
      </c>
      <c r="D11" s="13">
        <v>4.3499598730257147E-2</v>
      </c>
      <c r="E11" s="11">
        <v>1737087.8000000026</v>
      </c>
      <c r="F11" s="13">
        <v>3.8950533544550088E-2</v>
      </c>
      <c r="G11" s="11">
        <v>31285000.439999901</v>
      </c>
      <c r="H11" s="13">
        <v>5.0200674136029105E-2</v>
      </c>
      <c r="I11" s="12">
        <v>3810712.0400000145</v>
      </c>
      <c r="J11" s="13">
        <v>4.9652666003703987E-2</v>
      </c>
    </row>
    <row r="12" spans="1:10" x14ac:dyDescent="0.25">
      <c r="B12" s="32" t="s">
        <v>44</v>
      </c>
      <c r="C12" s="11">
        <v>223.54100000000011</v>
      </c>
      <c r="D12" s="13">
        <v>3.5887273303465389E-2</v>
      </c>
      <c r="E12" s="11">
        <v>1535839.6599999981</v>
      </c>
      <c r="F12" s="13">
        <v>3.4437968072702045E-2</v>
      </c>
      <c r="G12" s="11">
        <v>21478394.130000092</v>
      </c>
      <c r="H12" s="13">
        <v>3.4464754659448496E-2</v>
      </c>
      <c r="I12" s="12">
        <v>2553947.8599999966</v>
      </c>
      <c r="J12" s="13">
        <v>3.3277329473431927E-2</v>
      </c>
    </row>
    <row r="13" spans="1:10" x14ac:dyDescent="0.25">
      <c r="B13" s="32" t="s">
        <v>40</v>
      </c>
      <c r="C13" s="11">
        <v>280.32299999999998</v>
      </c>
      <c r="D13" s="13">
        <v>4.5003055878999026E-2</v>
      </c>
      <c r="E13" s="11">
        <v>1307166.9499999995</v>
      </c>
      <c r="F13" s="13">
        <v>2.9310464407327094E-2</v>
      </c>
      <c r="G13" s="11">
        <v>14344301.970000004</v>
      </c>
      <c r="H13" s="13">
        <v>2.3017216518369746E-2</v>
      </c>
      <c r="I13" s="12">
        <v>2105006.04</v>
      </c>
      <c r="J13" s="13">
        <v>2.7427724987558799E-2</v>
      </c>
    </row>
    <row r="14" spans="1:10" x14ac:dyDescent="0.25">
      <c r="A14" s="8"/>
      <c r="B14" s="32" t="s">
        <v>191</v>
      </c>
      <c r="C14" s="11">
        <v>205.10500000000081</v>
      </c>
      <c r="D14" s="13">
        <v>3.2927557767511523E-2</v>
      </c>
      <c r="E14" s="11">
        <v>1295904.2200000037</v>
      </c>
      <c r="F14" s="13">
        <v>2.9057921419765934E-2</v>
      </c>
      <c r="G14" s="11">
        <v>23537036.239999801</v>
      </c>
      <c r="H14" s="13">
        <v>3.7768101959219327E-2</v>
      </c>
      <c r="I14" s="12">
        <v>2897816.9899999923</v>
      </c>
      <c r="J14" s="13">
        <v>3.7757861951785758E-2</v>
      </c>
    </row>
    <row r="15" spans="1:10" x14ac:dyDescent="0.25">
      <c r="B15" s="32" t="s">
        <v>24</v>
      </c>
      <c r="C15" s="11">
        <v>221.03499999999943</v>
      </c>
      <c r="D15" s="13">
        <v>3.548496005042228E-2</v>
      </c>
      <c r="E15" s="11">
        <v>1232219.1499999978</v>
      </c>
      <c r="F15" s="13">
        <v>2.7629917921426789E-2</v>
      </c>
      <c r="G15" s="11">
        <v>18554866.489999983</v>
      </c>
      <c r="H15" s="13">
        <v>2.9773590960576576E-2</v>
      </c>
      <c r="I15" s="12">
        <v>2310856.2100000004</v>
      </c>
      <c r="J15" s="13">
        <v>3.0109903444111939E-2</v>
      </c>
    </row>
    <row r="16" spans="1:10" x14ac:dyDescent="0.25">
      <c r="B16" s="32" t="s">
        <v>31</v>
      </c>
      <c r="C16" s="11">
        <v>156.19800000000004</v>
      </c>
      <c r="D16" s="13">
        <v>2.5076027732964804E-2</v>
      </c>
      <c r="E16" s="11">
        <v>1163936.9900000005</v>
      </c>
      <c r="F16" s="13">
        <v>2.609883436677041E-2</v>
      </c>
      <c r="G16" s="11">
        <v>15491832.33</v>
      </c>
      <c r="H16" s="13">
        <v>2.4858571699874106E-2</v>
      </c>
      <c r="I16" s="12">
        <v>1832646.3000000005</v>
      </c>
      <c r="J16" s="13">
        <v>2.3878942749193818E-2</v>
      </c>
    </row>
    <row r="17" spans="2:10" x14ac:dyDescent="0.25">
      <c r="B17" s="32" t="s">
        <v>3</v>
      </c>
      <c r="C17" s="11">
        <v>150.99699999999999</v>
      </c>
      <c r="D17" s="13">
        <v>2.4241059165895116E-2</v>
      </c>
      <c r="E17" s="11">
        <v>1023760.4899999999</v>
      </c>
      <c r="F17" s="13">
        <v>2.2955671732499627E-2</v>
      </c>
      <c r="G17" s="11">
        <v>9776405.9499999993</v>
      </c>
      <c r="H17" s="13">
        <v>1.5687459242928095E-2</v>
      </c>
      <c r="I17" s="12">
        <v>1128862.5899999999</v>
      </c>
      <c r="J17" s="13">
        <v>1.4708809418553183E-2</v>
      </c>
    </row>
    <row r="18" spans="2:10" x14ac:dyDescent="0.25">
      <c r="B18" s="32" t="s">
        <v>341</v>
      </c>
      <c r="C18" s="11">
        <v>129.58099999999985</v>
      </c>
      <c r="D18" s="13">
        <v>2.0802934414431092E-2</v>
      </c>
      <c r="E18" s="11">
        <v>876162.35000000126</v>
      </c>
      <c r="F18" s="13">
        <v>1.9646094460019137E-2</v>
      </c>
      <c r="G18" s="11">
        <v>9266965.9900000095</v>
      </c>
      <c r="H18" s="13">
        <v>1.4869999467823447E-2</v>
      </c>
      <c r="I18" s="12">
        <v>1320494.6200000027</v>
      </c>
      <c r="J18" s="13">
        <v>1.7205728913210639E-2</v>
      </c>
    </row>
    <row r="19" spans="2:10" x14ac:dyDescent="0.25">
      <c r="B19" s="32" t="s">
        <v>77</v>
      </c>
      <c r="C19" s="11">
        <v>105.87299999999934</v>
      </c>
      <c r="D19" s="13">
        <v>1.699685197103782E-2</v>
      </c>
      <c r="E19" s="11">
        <v>801312.2799999991</v>
      </c>
      <c r="F19" s="13">
        <v>1.7967739363433346E-2</v>
      </c>
      <c r="G19" s="11">
        <v>8099622.3000000129</v>
      </c>
      <c r="H19" s="13">
        <v>1.2996851334141022E-2</v>
      </c>
      <c r="I19" s="12">
        <v>863008.5099999978</v>
      </c>
      <c r="J19" s="13">
        <v>1.1244794373227939E-2</v>
      </c>
    </row>
    <row r="20" spans="2:10" x14ac:dyDescent="0.25">
      <c r="B20" s="32" t="s">
        <v>30</v>
      </c>
      <c r="C20" s="11">
        <v>115.30299999999998</v>
      </c>
      <c r="D20" s="13">
        <v>1.8510744220118308E-2</v>
      </c>
      <c r="E20" s="11">
        <v>733547.86000000045</v>
      </c>
      <c r="F20" s="13">
        <v>1.6448265037301457E-2</v>
      </c>
      <c r="G20" s="11">
        <v>10269669.850000001</v>
      </c>
      <c r="H20" s="13">
        <v>1.6478962517938664E-2</v>
      </c>
      <c r="I20" s="12">
        <v>1227533.330000001</v>
      </c>
      <c r="J20" s="13">
        <v>1.5994465549515613E-2</v>
      </c>
    </row>
    <row r="21" spans="2:10" x14ac:dyDescent="0.25">
      <c r="B21" s="32" t="s">
        <v>91</v>
      </c>
      <c r="C21" s="11">
        <v>80.473000000000368</v>
      </c>
      <c r="D21" s="13">
        <v>1.2919135838838433E-2</v>
      </c>
      <c r="E21" s="11">
        <v>719116.39999999583</v>
      </c>
      <c r="F21" s="13">
        <v>1.6124669956599714E-2</v>
      </c>
      <c r="G21" s="11">
        <v>8466224.8300000168</v>
      </c>
      <c r="H21" s="13">
        <v>1.3585110688053121E-2</v>
      </c>
      <c r="I21" s="12">
        <v>877924.88000000129</v>
      </c>
      <c r="J21" s="13">
        <v>1.1439151104942005E-2</v>
      </c>
    </row>
    <row r="22" spans="2:10" x14ac:dyDescent="0.25">
      <c r="B22" s="32" t="s">
        <v>352</v>
      </c>
      <c r="C22" s="11">
        <v>46.721999999999994</v>
      </c>
      <c r="D22" s="13">
        <v>7.5007501231743115E-3</v>
      </c>
      <c r="E22" s="11">
        <v>715746.98999999824</v>
      </c>
      <c r="F22" s="13">
        <v>1.6049118037329859E-2</v>
      </c>
      <c r="G22" s="11">
        <v>10736200.180000018</v>
      </c>
      <c r="H22" s="13">
        <v>1.7227568455017724E-2</v>
      </c>
      <c r="I22" s="12">
        <v>1071412.5700000017</v>
      </c>
      <c r="J22" s="13">
        <v>1.3960249405352601E-2</v>
      </c>
    </row>
    <row r="23" spans="2:10" x14ac:dyDescent="0.25">
      <c r="B23" s="32" t="s">
        <v>10</v>
      </c>
      <c r="C23" s="11">
        <v>128.33700000000013</v>
      </c>
      <c r="D23" s="13">
        <v>2.0603222647956481E-2</v>
      </c>
      <c r="E23" s="11">
        <v>688287.64999999979</v>
      </c>
      <c r="F23" s="13">
        <v>1.5433400199819779E-2</v>
      </c>
      <c r="G23" s="11">
        <v>12455091.580000015</v>
      </c>
      <c r="H23" s="13">
        <v>1.9985743485640257E-2</v>
      </c>
      <c r="I23" s="12">
        <v>1446866.6699999981</v>
      </c>
      <c r="J23" s="13">
        <v>1.8852326484737753E-2</v>
      </c>
    </row>
    <row r="24" spans="2:10" x14ac:dyDescent="0.25">
      <c r="B24" s="32" t="s">
        <v>15</v>
      </c>
      <c r="C24" s="11">
        <v>122.66500000000008</v>
      </c>
      <c r="D24" s="13">
        <v>1.9692639738435377E-2</v>
      </c>
      <c r="E24" s="11">
        <v>646518.56999999972</v>
      </c>
      <c r="F24" s="13">
        <v>1.4496816596121108E-2</v>
      </c>
      <c r="G24" s="11">
        <v>10312867.889999997</v>
      </c>
      <c r="H24" s="13">
        <v>1.6548279145678975E-2</v>
      </c>
      <c r="I24" s="12">
        <v>1330875.9199999995</v>
      </c>
      <c r="J24" s="13">
        <v>1.7340994768036053E-2</v>
      </c>
    </row>
    <row r="25" spans="2:10" x14ac:dyDescent="0.25">
      <c r="B25" s="32" t="s">
        <v>4</v>
      </c>
      <c r="C25" s="11">
        <v>84.773999999999958</v>
      </c>
      <c r="D25" s="13">
        <v>1.360961840122381E-2</v>
      </c>
      <c r="E25" s="11">
        <v>606644.92999999679</v>
      </c>
      <c r="F25" s="13">
        <v>1.3602734240374078E-2</v>
      </c>
      <c r="G25" s="11">
        <v>6748562.9700000128</v>
      </c>
      <c r="H25" s="13">
        <v>1.0828908607279038E-2</v>
      </c>
      <c r="I25" s="12">
        <v>779037.76999999851</v>
      </c>
      <c r="J25" s="13">
        <v>1.0150675724655422E-2</v>
      </c>
    </row>
    <row r="26" spans="2:10" x14ac:dyDescent="0.25">
      <c r="B26" s="32" t="s">
        <v>194</v>
      </c>
      <c r="C26" s="11">
        <v>92.025000000000219</v>
      </c>
      <c r="D26" s="13">
        <v>1.4773693978963181E-2</v>
      </c>
      <c r="E26" s="11">
        <v>588547.15000000107</v>
      </c>
      <c r="F26" s="13">
        <v>1.3196929659297797E-2</v>
      </c>
      <c r="G26" s="11">
        <v>10601268.809999991</v>
      </c>
      <c r="H26" s="13">
        <v>1.7011054290375464E-2</v>
      </c>
      <c r="I26" s="12">
        <v>1346922.6599999911</v>
      </c>
      <c r="J26" s="13">
        <v>1.7550079950360103E-2</v>
      </c>
    </row>
    <row r="27" spans="2:10" x14ac:dyDescent="0.25">
      <c r="B27" s="32" t="s">
        <v>25</v>
      </c>
      <c r="C27" s="11">
        <v>112.69400000000012</v>
      </c>
      <c r="D27" s="13">
        <v>1.8091895346539249E-2</v>
      </c>
      <c r="E27" s="11">
        <v>584937.89000000048</v>
      </c>
      <c r="F27" s="13">
        <v>1.31159996091869E-2</v>
      </c>
      <c r="G27" s="11">
        <v>10898354.259999992</v>
      </c>
      <c r="H27" s="13">
        <v>1.7487764843555999E-2</v>
      </c>
      <c r="I27" s="12">
        <v>1177907.9099999999</v>
      </c>
      <c r="J27" s="13">
        <v>1.5347858201941386E-2</v>
      </c>
    </row>
    <row r="28" spans="2:10" x14ac:dyDescent="0.25">
      <c r="B28" s="32" t="s">
        <v>81</v>
      </c>
      <c r="C28" s="11">
        <v>57.413000000000011</v>
      </c>
      <c r="D28" s="13">
        <v>9.2170833188178359E-3</v>
      </c>
      <c r="E28" s="11">
        <v>542708.3899999999</v>
      </c>
      <c r="F28" s="13">
        <v>1.2169092057179686E-2</v>
      </c>
      <c r="G28" s="11">
        <v>6711831.6800000072</v>
      </c>
      <c r="H28" s="13">
        <v>1.0769968684186414E-2</v>
      </c>
      <c r="I28" s="12">
        <v>695414.2100000002</v>
      </c>
      <c r="J28" s="13">
        <v>9.0610807484051044E-3</v>
      </c>
    </row>
    <row r="29" spans="2:10" x14ac:dyDescent="0.25">
      <c r="B29" s="32" t="s">
        <v>295</v>
      </c>
      <c r="C29" s="11">
        <v>81.263999999999697</v>
      </c>
      <c r="D29" s="13">
        <v>1.3046122982955247E-2</v>
      </c>
      <c r="E29" s="11">
        <v>491963.1499999981</v>
      </c>
      <c r="F29" s="13">
        <v>1.1031236979937008E-2</v>
      </c>
      <c r="G29" s="11">
        <v>5681422.190000047</v>
      </c>
      <c r="H29" s="13">
        <v>9.1165485049741653E-3</v>
      </c>
      <c r="I29" s="12">
        <v>625872.89999999863</v>
      </c>
      <c r="J29" s="13">
        <v>8.1549741198680119E-3</v>
      </c>
    </row>
    <row r="30" spans="2:10" x14ac:dyDescent="0.25">
      <c r="B30" s="32" t="s">
        <v>78</v>
      </c>
      <c r="C30" s="11">
        <v>46.935999999999993</v>
      </c>
      <c r="D30" s="13">
        <v>7.5351056842881186E-3</v>
      </c>
      <c r="E30" s="11">
        <v>437062.43999999994</v>
      </c>
      <c r="F30" s="13">
        <v>9.8002042443006507E-3</v>
      </c>
      <c r="G30" s="11">
        <v>10739036.23</v>
      </c>
      <c r="H30" s="13">
        <v>1.7232119249963554E-2</v>
      </c>
      <c r="I30" s="12">
        <v>984431.53</v>
      </c>
      <c r="J30" s="13">
        <v>1.2826907268124389E-2</v>
      </c>
    </row>
    <row r="31" spans="2:10" x14ac:dyDescent="0.25">
      <c r="B31" s="32" t="s">
        <v>28</v>
      </c>
      <c r="C31" s="11">
        <v>61.398999999999837</v>
      </c>
      <c r="D31" s="13">
        <v>9.856995779563768E-3</v>
      </c>
      <c r="E31" s="11">
        <v>392372.33000000071</v>
      </c>
      <c r="F31" s="13">
        <v>8.7981226980111665E-3</v>
      </c>
      <c r="G31" s="11">
        <v>7062662.9700000044</v>
      </c>
      <c r="H31" s="13">
        <v>1.1332921122042049E-2</v>
      </c>
      <c r="I31" s="12">
        <v>861333.69999999856</v>
      </c>
      <c r="J31" s="13">
        <v>1.1222971999698602E-2</v>
      </c>
    </row>
    <row r="32" spans="2:10" x14ac:dyDescent="0.25">
      <c r="B32" s="32" t="s">
        <v>49</v>
      </c>
      <c r="C32" s="11">
        <v>55.097000000000001</v>
      </c>
      <c r="D32" s="13">
        <v>8.8452726667637323E-3</v>
      </c>
      <c r="E32" s="11">
        <v>391181.98</v>
      </c>
      <c r="F32" s="13">
        <v>8.771431607552305E-3</v>
      </c>
      <c r="G32" s="11">
        <v>5450412.21</v>
      </c>
      <c r="H32" s="13">
        <v>8.7458642612454791E-3</v>
      </c>
      <c r="I32" s="12">
        <v>725202.81</v>
      </c>
      <c r="J32" s="13">
        <v>9.4492190781955455E-3</v>
      </c>
    </row>
    <row r="33" spans="2:10" x14ac:dyDescent="0.25">
      <c r="B33" s="32" t="s">
        <v>56</v>
      </c>
      <c r="C33" s="11">
        <v>46.595000000000049</v>
      </c>
      <c r="D33" s="13">
        <v>7.4803615425133229E-3</v>
      </c>
      <c r="E33" s="11">
        <v>336130.06999999913</v>
      </c>
      <c r="F33" s="13">
        <v>7.5370085305227026E-3</v>
      </c>
      <c r="G33" s="11">
        <v>3335304.2299999963</v>
      </c>
      <c r="H33" s="13">
        <v>5.3519104503726772E-3</v>
      </c>
      <c r="I33" s="12">
        <v>355459.64</v>
      </c>
      <c r="J33" s="13">
        <v>4.6315540501236071E-3</v>
      </c>
    </row>
    <row r="34" spans="2:10" x14ac:dyDescent="0.25">
      <c r="B34" s="32" t="s">
        <v>41</v>
      </c>
      <c r="C34" s="11">
        <v>47.325000000000131</v>
      </c>
      <c r="D34" s="13">
        <v>7.5975557463127718E-3</v>
      </c>
      <c r="E34" s="11">
        <v>322074.66999999847</v>
      </c>
      <c r="F34" s="13">
        <v>7.2218458028919554E-3</v>
      </c>
      <c r="G34" s="11">
        <v>2843805.050000011</v>
      </c>
      <c r="H34" s="13">
        <v>4.563238888081184E-3</v>
      </c>
      <c r="I34" s="12">
        <v>382056.03000000305</v>
      </c>
      <c r="J34" s="13">
        <v>4.9780986474882499E-3</v>
      </c>
    </row>
    <row r="35" spans="2:10" x14ac:dyDescent="0.25">
      <c r="B35" s="32" t="s">
        <v>11</v>
      </c>
      <c r="C35" s="11">
        <v>0</v>
      </c>
      <c r="D35" s="13">
        <v>0</v>
      </c>
      <c r="E35" s="11">
        <v>319927.52</v>
      </c>
      <c r="F35" s="13">
        <v>7.1737004885905594E-3</v>
      </c>
      <c r="G35" s="11">
        <v>319927.52</v>
      </c>
      <c r="H35" s="13">
        <v>5.1336349537439816E-4</v>
      </c>
      <c r="I35" s="12">
        <v>34973.375999999997</v>
      </c>
      <c r="J35" s="13">
        <v>4.5569472038877812E-4</v>
      </c>
    </row>
    <row r="36" spans="2:10" x14ac:dyDescent="0.25">
      <c r="B36" s="32" t="s">
        <v>65</v>
      </c>
      <c r="C36" s="11">
        <v>46.552</v>
      </c>
      <c r="D36" s="13">
        <v>7.4734583222895124E-3</v>
      </c>
      <c r="E36" s="11">
        <v>317662.83000000357</v>
      </c>
      <c r="F36" s="13">
        <v>7.1229195874680778E-3</v>
      </c>
      <c r="G36" s="11">
        <v>5340932.6600000495</v>
      </c>
      <c r="H36" s="13">
        <v>8.5701907072480276E-3</v>
      </c>
      <c r="I36" s="12">
        <v>668998.91000000294</v>
      </c>
      <c r="J36" s="13">
        <v>8.71689571040693E-3</v>
      </c>
    </row>
    <row r="37" spans="2:10" x14ac:dyDescent="0.25">
      <c r="B37" s="32" t="s">
        <v>63</v>
      </c>
      <c r="C37" s="11">
        <v>69.316000000000003</v>
      </c>
      <c r="D37" s="13">
        <v>1.1127991000769459E-2</v>
      </c>
      <c r="E37" s="11">
        <v>316277.6999999999</v>
      </c>
      <c r="F37" s="13">
        <v>7.0918609659472165E-3</v>
      </c>
      <c r="G37" s="11">
        <v>4684796.96</v>
      </c>
      <c r="H37" s="13">
        <v>7.5173393726958989E-3</v>
      </c>
      <c r="I37" s="12">
        <v>807083.36999999988</v>
      </c>
      <c r="J37" s="13">
        <v>1.051610318153394E-2</v>
      </c>
    </row>
    <row r="38" spans="2:10" x14ac:dyDescent="0.25">
      <c r="B38" s="32" t="s">
        <v>305</v>
      </c>
      <c r="C38" s="11">
        <v>44.73500000000039</v>
      </c>
      <c r="D38" s="13">
        <v>7.1817571328326229E-3</v>
      </c>
      <c r="E38" s="11">
        <v>305823.02999999846</v>
      </c>
      <c r="F38" s="13">
        <v>6.8574370211516474E-3</v>
      </c>
      <c r="G38" s="11">
        <v>5177960.7000000598</v>
      </c>
      <c r="H38" s="13">
        <v>8.3086819285296126E-3</v>
      </c>
      <c r="I38" s="12">
        <v>558195.78999999701</v>
      </c>
      <c r="J38" s="13">
        <v>7.2731575712405277E-3</v>
      </c>
    </row>
    <row r="39" spans="2:10" x14ac:dyDescent="0.25">
      <c r="B39" s="32" t="s">
        <v>299</v>
      </c>
      <c r="C39" s="11">
        <v>47.611000000000139</v>
      </c>
      <c r="D39" s="13">
        <v>7.6434701878013191E-3</v>
      </c>
      <c r="E39" s="11">
        <v>299550.13999999902</v>
      </c>
      <c r="F39" s="13">
        <v>6.7167806810597705E-3</v>
      </c>
      <c r="G39" s="11">
        <v>2453047.7499999995</v>
      </c>
      <c r="H39" s="13">
        <v>3.9362202015640994E-3</v>
      </c>
      <c r="I39" s="12">
        <v>271946.02000000019</v>
      </c>
      <c r="J39" s="13">
        <v>3.5433915657653741E-3</v>
      </c>
    </row>
    <row r="40" spans="2:10" x14ac:dyDescent="0.25">
      <c r="B40" s="32" t="s">
        <v>329</v>
      </c>
      <c r="C40" s="11">
        <v>31.269999999999971</v>
      </c>
      <c r="D40" s="13">
        <v>5.0200859627511779E-3</v>
      </c>
      <c r="E40" s="11">
        <v>290463.81</v>
      </c>
      <c r="F40" s="13">
        <v>6.5130388774147195E-3</v>
      </c>
      <c r="G40" s="11">
        <v>4224665.9800000042</v>
      </c>
      <c r="H40" s="13">
        <v>6.779001988582006E-3</v>
      </c>
      <c r="I40" s="12">
        <v>438714.68999999965</v>
      </c>
      <c r="J40" s="13">
        <v>5.7163474292558809E-3</v>
      </c>
    </row>
    <row r="41" spans="2:10" x14ac:dyDescent="0.25">
      <c r="B41" s="32" t="s">
        <v>38</v>
      </c>
      <c r="C41" s="11">
        <v>52.484999999999964</v>
      </c>
      <c r="D41" s="13">
        <v>8.4259421731690317E-3</v>
      </c>
      <c r="E41" s="11">
        <v>285647.09000000003</v>
      </c>
      <c r="F41" s="13">
        <v>6.4050340811489795E-3</v>
      </c>
      <c r="G41" s="11">
        <v>3482142.9800000018</v>
      </c>
      <c r="H41" s="13">
        <v>5.5875314871512895E-3</v>
      </c>
      <c r="I41" s="12">
        <v>533376.73999999941</v>
      </c>
      <c r="J41" s="13">
        <v>6.9497712887705704E-3</v>
      </c>
    </row>
    <row r="42" spans="2:10" x14ac:dyDescent="0.25">
      <c r="B42" s="32" t="s">
        <v>308</v>
      </c>
      <c r="C42" s="11">
        <v>41.511000000000095</v>
      </c>
      <c r="D42" s="13">
        <v>6.6641761560526005E-3</v>
      </c>
      <c r="E42" s="11">
        <v>274932.71000000008</v>
      </c>
      <c r="F42" s="13">
        <v>6.1647866868612209E-3</v>
      </c>
      <c r="G42" s="11">
        <v>2418343.4599999995</v>
      </c>
      <c r="H42" s="13">
        <v>3.8805328520704185E-3</v>
      </c>
      <c r="I42" s="12">
        <v>264452.31999999989</v>
      </c>
      <c r="J42" s="13">
        <v>3.4457504479568583E-3</v>
      </c>
    </row>
    <row r="43" spans="2:10" x14ac:dyDescent="0.25">
      <c r="B43" s="32" t="s">
        <v>441</v>
      </c>
      <c r="C43" s="11">
        <v>26.407</v>
      </c>
      <c r="D43" s="13">
        <v>4.2393799174406934E-3</v>
      </c>
      <c r="E43" s="11">
        <v>265903.62</v>
      </c>
      <c r="F43" s="13">
        <v>5.9623283696007097E-3</v>
      </c>
      <c r="G43" s="11">
        <v>4305593.08</v>
      </c>
      <c r="H43" s="13">
        <v>6.9088595854730492E-3</v>
      </c>
      <c r="I43" s="12">
        <v>548550.16</v>
      </c>
      <c r="J43" s="13">
        <v>7.147477320474281E-3</v>
      </c>
    </row>
    <row r="44" spans="2:10" x14ac:dyDescent="0.25">
      <c r="B44" s="32" t="s">
        <v>59</v>
      </c>
      <c r="C44" s="11">
        <v>23.59100000000004</v>
      </c>
      <c r="D44" s="13">
        <v>3.7872992627842454E-3</v>
      </c>
      <c r="E44" s="11">
        <v>260821.70000000039</v>
      </c>
      <c r="F44" s="13">
        <v>5.8483770221612165E-3</v>
      </c>
      <c r="G44" s="11">
        <v>3201793.9299999992</v>
      </c>
      <c r="H44" s="13">
        <v>5.1376765692846011E-3</v>
      </c>
      <c r="I44" s="12">
        <v>322757.62999999995</v>
      </c>
      <c r="J44" s="13">
        <v>4.2054546851923785E-3</v>
      </c>
    </row>
    <row r="45" spans="2:10" x14ac:dyDescent="0.25">
      <c r="B45" s="32" t="s">
        <v>306</v>
      </c>
      <c r="C45" s="11">
        <v>38.660000000000039</v>
      </c>
      <c r="D45" s="13">
        <v>6.2064766012139725E-3</v>
      </c>
      <c r="E45" s="11">
        <v>260779.31999999977</v>
      </c>
      <c r="F45" s="13">
        <v>5.8474267399638274E-3</v>
      </c>
      <c r="G45" s="11">
        <v>4672359.7600000072</v>
      </c>
      <c r="H45" s="13">
        <v>7.4973823384755639E-3</v>
      </c>
      <c r="I45" s="12">
        <v>760390.35999999952</v>
      </c>
      <c r="J45" s="13">
        <v>9.9077044345539343E-3</v>
      </c>
    </row>
    <row r="46" spans="2:10" x14ac:dyDescent="0.25">
      <c r="B46" s="32" t="s">
        <v>13</v>
      </c>
      <c r="C46" s="11">
        <v>48.245000000000097</v>
      </c>
      <c r="D46" s="13">
        <v>7.7452525511010964E-3</v>
      </c>
      <c r="E46" s="11">
        <v>257857.45999999996</v>
      </c>
      <c r="F46" s="13">
        <v>5.7819101863719642E-3</v>
      </c>
      <c r="G46" s="11">
        <v>3050322.18</v>
      </c>
      <c r="H46" s="13">
        <v>4.8946213077976355E-3</v>
      </c>
      <c r="I46" s="12">
        <v>364328.81999999989</v>
      </c>
      <c r="J46" s="13">
        <v>4.7471173431890999E-3</v>
      </c>
    </row>
    <row r="47" spans="2:10" x14ac:dyDescent="0.25">
      <c r="B47" s="32" t="s">
        <v>34</v>
      </c>
      <c r="C47" s="11">
        <v>35.866999999999983</v>
      </c>
      <c r="D47" s="13">
        <v>5.758088366677217E-3</v>
      </c>
      <c r="E47" s="11">
        <v>253223.52000000005</v>
      </c>
      <c r="F47" s="13">
        <v>5.6780038464544144E-3</v>
      </c>
      <c r="G47" s="11">
        <v>3545128.7000000007</v>
      </c>
      <c r="H47" s="13">
        <v>5.6885999084545667E-3</v>
      </c>
      <c r="I47" s="12">
        <v>460908.91000000009</v>
      </c>
      <c r="J47" s="13">
        <v>6.0055328049298572E-3</v>
      </c>
    </row>
    <row r="48" spans="2:10" x14ac:dyDescent="0.25">
      <c r="B48" s="32" t="s">
        <v>428</v>
      </c>
      <c r="C48" s="11">
        <v>12.574</v>
      </c>
      <c r="D48" s="13">
        <v>2.0186300254439837E-3</v>
      </c>
      <c r="E48" s="11">
        <v>252938.39</v>
      </c>
      <c r="F48" s="13">
        <v>5.6716104070269084E-3</v>
      </c>
      <c r="G48" s="11">
        <v>2529383.9900000002</v>
      </c>
      <c r="H48" s="13">
        <v>4.058711192617759E-3</v>
      </c>
      <c r="I48" s="12">
        <v>350600.6</v>
      </c>
      <c r="J48" s="13">
        <v>4.5682419216588593E-3</v>
      </c>
    </row>
    <row r="49" spans="2:10" x14ac:dyDescent="0.25">
      <c r="B49" s="32" t="s">
        <v>375</v>
      </c>
      <c r="C49" s="11">
        <v>30.608000000000001</v>
      </c>
      <c r="D49" s="13">
        <v>4.9138084793056667E-3</v>
      </c>
      <c r="E49" s="11">
        <v>247230.21000000005</v>
      </c>
      <c r="F49" s="13">
        <v>5.5436164987349226E-3</v>
      </c>
      <c r="G49" s="11">
        <v>3815650.7600000002</v>
      </c>
      <c r="H49" s="13">
        <v>6.1226861986789349E-3</v>
      </c>
      <c r="I49" s="12">
        <v>420353.29</v>
      </c>
      <c r="J49" s="13">
        <v>5.4771027810141338E-3</v>
      </c>
    </row>
    <row r="50" spans="2:10" x14ac:dyDescent="0.25">
      <c r="B50" s="32" t="s">
        <v>89</v>
      </c>
      <c r="C50" s="11">
        <v>27.89600000000004</v>
      </c>
      <c r="D50" s="13">
        <v>4.4784239851905078E-3</v>
      </c>
      <c r="E50" s="11">
        <v>217016.41000000035</v>
      </c>
      <c r="F50" s="13">
        <v>4.8661356998896867E-3</v>
      </c>
      <c r="G50" s="11">
        <v>2237376.2199999997</v>
      </c>
      <c r="H50" s="13">
        <v>3.5901484085106472E-3</v>
      </c>
      <c r="I50" s="12">
        <v>238041.45000000004</v>
      </c>
      <c r="J50" s="13">
        <v>3.1016231317985811E-3</v>
      </c>
    </row>
    <row r="51" spans="2:10" x14ac:dyDescent="0.25">
      <c r="B51" s="32" t="s">
        <v>14</v>
      </c>
      <c r="C51" s="11">
        <v>41.812000000000026</v>
      </c>
      <c r="D51" s="13">
        <v>6.7124986976192062E-3</v>
      </c>
      <c r="E51" s="11">
        <v>216043.92</v>
      </c>
      <c r="F51" s="13">
        <v>4.8443296608588716E-3</v>
      </c>
      <c r="G51" s="11">
        <v>3880325.97</v>
      </c>
      <c r="H51" s="13">
        <v>6.2264656168098701E-3</v>
      </c>
      <c r="I51" s="12">
        <v>448600.1399999999</v>
      </c>
      <c r="J51" s="13">
        <v>5.8451524772348742E-3</v>
      </c>
    </row>
    <row r="52" spans="2:10" x14ac:dyDescent="0.25">
      <c r="B52" s="32" t="s">
        <v>337</v>
      </c>
      <c r="C52" s="11">
        <v>28.236999999999995</v>
      </c>
      <c r="D52" s="13">
        <v>4.5331681269653061E-3</v>
      </c>
      <c r="E52" s="11">
        <v>211539.12000000011</v>
      </c>
      <c r="F52" s="13">
        <v>4.7433190133190726E-3</v>
      </c>
      <c r="G52" s="11">
        <v>2208755.5799999991</v>
      </c>
      <c r="H52" s="13">
        <v>3.5442230320683436E-3</v>
      </c>
      <c r="I52" s="12">
        <v>269649.97000000009</v>
      </c>
      <c r="J52" s="13">
        <v>3.5134745836945354E-3</v>
      </c>
    </row>
    <row r="53" spans="2:10" x14ac:dyDescent="0.25">
      <c r="B53" s="32" t="s">
        <v>302</v>
      </c>
      <c r="C53" s="11">
        <v>30.510999999999953</v>
      </c>
      <c r="D53" s="13">
        <v>4.8982360988008029E-3</v>
      </c>
      <c r="E53" s="11">
        <v>196431.41000000024</v>
      </c>
      <c r="F53" s="13">
        <v>4.404560451353276E-3</v>
      </c>
      <c r="G53" s="11">
        <v>3535745.37</v>
      </c>
      <c r="H53" s="13">
        <v>5.6735431884604509E-3</v>
      </c>
      <c r="I53" s="12">
        <v>442928.56000000035</v>
      </c>
      <c r="J53" s="13">
        <v>5.7712531470054335E-3</v>
      </c>
    </row>
    <row r="54" spans="2:10" x14ac:dyDescent="0.25">
      <c r="B54" s="32" t="s">
        <v>338</v>
      </c>
      <c r="C54" s="11">
        <v>28.76</v>
      </c>
      <c r="D54" s="13">
        <v>4.6171305496873691E-3</v>
      </c>
      <c r="E54" s="11">
        <v>193509.42999999993</v>
      </c>
      <c r="F54" s="13">
        <v>4.3390412070142643E-3</v>
      </c>
      <c r="G54" s="11">
        <v>1935093.8699999999</v>
      </c>
      <c r="H54" s="13">
        <v>3.1050987829392457E-3</v>
      </c>
      <c r="I54" s="12">
        <v>271494.48999999987</v>
      </c>
      <c r="J54" s="13">
        <v>3.5375082379134307E-3</v>
      </c>
    </row>
    <row r="55" spans="2:10" x14ac:dyDescent="0.25">
      <c r="B55" s="32" t="s">
        <v>309</v>
      </c>
      <c r="C55" s="11">
        <v>14.867999999999997</v>
      </c>
      <c r="D55" s="13">
        <v>2.3869087973835807E-3</v>
      </c>
      <c r="E55" s="11">
        <v>193342.39000000013</v>
      </c>
      <c r="F55" s="13">
        <v>4.3352956869989407E-3</v>
      </c>
      <c r="G55" s="11">
        <v>2716918.6300000008</v>
      </c>
      <c r="H55" s="13">
        <v>4.3596338462681223E-3</v>
      </c>
      <c r="I55" s="12">
        <v>272176.66999999987</v>
      </c>
      <c r="J55" s="13">
        <v>3.5463968800723924E-3</v>
      </c>
    </row>
    <row r="56" spans="2:10" x14ac:dyDescent="0.25">
      <c r="B56" s="32" t="s">
        <v>290</v>
      </c>
      <c r="C56" s="11">
        <v>26.292999999999999</v>
      </c>
      <c r="D56" s="13">
        <v>4.2210783568473569E-3</v>
      </c>
      <c r="E56" s="11">
        <v>192323.36999999997</v>
      </c>
      <c r="F56" s="13">
        <v>4.3124463107655844E-3</v>
      </c>
      <c r="G56" s="11">
        <v>3130979.7700000005</v>
      </c>
      <c r="H56" s="13">
        <v>5.0240464423746021E-3</v>
      </c>
      <c r="I56" s="12">
        <v>529515.21000000008</v>
      </c>
      <c r="J56" s="13">
        <v>6.8994564769084684E-3</v>
      </c>
    </row>
    <row r="57" spans="2:10" x14ac:dyDescent="0.25">
      <c r="B57" s="32" t="s">
        <v>301</v>
      </c>
      <c r="C57" s="11">
        <v>28.347999999999871</v>
      </c>
      <c r="D57" s="13">
        <v>4.5509880675430082E-3</v>
      </c>
      <c r="E57" s="11">
        <v>192263.02999999965</v>
      </c>
      <c r="F57" s="13">
        <v>4.3110933134132973E-3</v>
      </c>
      <c r="G57" s="11">
        <v>3354674.649999998</v>
      </c>
      <c r="H57" s="13">
        <v>5.3829926983708209E-3</v>
      </c>
      <c r="I57" s="12">
        <v>358138.21999999846</v>
      </c>
      <c r="J57" s="13">
        <v>4.6664553065575943E-3</v>
      </c>
    </row>
    <row r="58" spans="2:10" x14ac:dyDescent="0.25">
      <c r="B58" s="32" t="s">
        <v>72</v>
      </c>
      <c r="C58" s="11">
        <v>13.571</v>
      </c>
      <c r="D58" s="13">
        <v>2.1786884106330764E-3</v>
      </c>
      <c r="E58" s="11">
        <v>185518.97</v>
      </c>
      <c r="F58" s="13">
        <v>4.1598719789151537E-3</v>
      </c>
      <c r="G58" s="11">
        <v>2817168.0799999982</v>
      </c>
      <c r="H58" s="13">
        <v>4.5204965568638213E-3</v>
      </c>
      <c r="I58" s="12">
        <v>281899.31999999995</v>
      </c>
      <c r="J58" s="13">
        <v>3.6730806830083166E-3</v>
      </c>
    </row>
    <row r="59" spans="2:10" x14ac:dyDescent="0.25">
      <c r="B59" s="32" t="s">
        <v>294</v>
      </c>
      <c r="C59" s="11">
        <v>20.538000000000057</v>
      </c>
      <c r="D59" s="13">
        <v>3.2971706268942781E-3</v>
      </c>
      <c r="E59" s="11">
        <v>179789.4200000003</v>
      </c>
      <c r="F59" s="13">
        <v>4.0313988934037792E-3</v>
      </c>
      <c r="G59" s="11">
        <v>1414913.7400000074</v>
      </c>
      <c r="H59" s="13">
        <v>2.2704050693096558E-3</v>
      </c>
      <c r="I59" s="12">
        <v>170745.42999999982</v>
      </c>
      <c r="J59" s="13">
        <v>2.2247720946788666E-3</v>
      </c>
    </row>
    <row r="60" spans="2:10" x14ac:dyDescent="0.25">
      <c r="B60" s="32" t="s">
        <v>21</v>
      </c>
      <c r="C60" s="11">
        <v>32.302999999999997</v>
      </c>
      <c r="D60" s="13">
        <v>5.1859237881276441E-3</v>
      </c>
      <c r="E60" s="11">
        <v>178726.25999999998</v>
      </c>
      <c r="F60" s="13">
        <v>4.0075597706816946E-3</v>
      </c>
      <c r="G60" s="11">
        <v>2014424.399999999</v>
      </c>
      <c r="H60" s="13">
        <v>3.2323944846991415E-3</v>
      </c>
      <c r="I60" s="12">
        <v>247036.91000000009</v>
      </c>
      <c r="J60" s="13">
        <v>3.2188318230461305E-3</v>
      </c>
    </row>
    <row r="61" spans="2:10" x14ac:dyDescent="0.25">
      <c r="B61" s="32" t="s">
        <v>53</v>
      </c>
      <c r="C61" s="11">
        <v>16.461000000000002</v>
      </c>
      <c r="D61" s="13">
        <v>2.6426490256746793E-3</v>
      </c>
      <c r="E61" s="11">
        <v>177541.94</v>
      </c>
      <c r="F61" s="13">
        <v>3.9810038902665075E-3</v>
      </c>
      <c r="G61" s="11">
        <v>2444393.330000001</v>
      </c>
      <c r="H61" s="13">
        <v>3.9223331083198636E-3</v>
      </c>
      <c r="I61" s="12">
        <v>377457.51999999996</v>
      </c>
      <c r="J61" s="13">
        <v>4.9181811625804046E-3</v>
      </c>
    </row>
    <row r="62" spans="2:10" x14ac:dyDescent="0.25">
      <c r="B62" s="32" t="s">
        <v>7</v>
      </c>
      <c r="C62" s="11">
        <v>29.475999999999992</v>
      </c>
      <c r="D62" s="13">
        <v>4.7320771934139371E-3</v>
      </c>
      <c r="E62" s="11">
        <v>157179.20999999996</v>
      </c>
      <c r="F62" s="13">
        <v>3.5244125781154364E-3</v>
      </c>
      <c r="G62" s="11">
        <v>1097924.8399999999</v>
      </c>
      <c r="H62" s="13">
        <v>1.7617569552027808E-3</v>
      </c>
      <c r="I62" s="12">
        <v>144553.46999999997</v>
      </c>
      <c r="J62" s="13">
        <v>1.8834971234369144E-3</v>
      </c>
    </row>
    <row r="63" spans="2:10" x14ac:dyDescent="0.25">
      <c r="B63" s="32" t="s">
        <v>316</v>
      </c>
      <c r="C63" s="11">
        <v>19.375</v>
      </c>
      <c r="D63" s="13">
        <v>3.110462600841195E-3</v>
      </c>
      <c r="E63" s="11">
        <v>155941.91</v>
      </c>
      <c r="F63" s="13">
        <v>3.4966687328390664E-3</v>
      </c>
      <c r="G63" s="11">
        <v>2638292.6300000027</v>
      </c>
      <c r="H63" s="13">
        <v>4.2334686505159516E-3</v>
      </c>
      <c r="I63" s="12">
        <v>278851.1299999996</v>
      </c>
      <c r="J63" s="13">
        <v>3.6333634967194656E-3</v>
      </c>
    </row>
    <row r="64" spans="2:10" x14ac:dyDescent="0.25">
      <c r="B64" s="32" t="s">
        <v>62</v>
      </c>
      <c r="C64" s="11">
        <v>18.86</v>
      </c>
      <c r="D64" s="13">
        <v>3.0277844981607708E-3</v>
      </c>
      <c r="E64" s="11">
        <v>154160.4</v>
      </c>
      <c r="F64" s="13">
        <v>3.45672212506544E-3</v>
      </c>
      <c r="G64" s="11">
        <v>2880020.23</v>
      </c>
      <c r="H64" s="13">
        <v>4.6213506484899395E-3</v>
      </c>
      <c r="I64" s="12">
        <v>342738.69</v>
      </c>
      <c r="J64" s="13">
        <v>4.4658031156604985E-3</v>
      </c>
    </row>
    <row r="65" spans="2:10" x14ac:dyDescent="0.25">
      <c r="B65" s="32" t="s">
        <v>296</v>
      </c>
      <c r="C65" s="11">
        <v>34.185000000000123</v>
      </c>
      <c r="D65" s="13">
        <v>5.4880600779229228E-3</v>
      </c>
      <c r="E65" s="11">
        <v>153354.48999999967</v>
      </c>
      <c r="F65" s="13">
        <v>3.4386512915192593E-3</v>
      </c>
      <c r="G65" s="11">
        <v>503632.739999999</v>
      </c>
      <c r="H65" s="13">
        <v>8.0814136836801335E-4</v>
      </c>
      <c r="I65" s="12">
        <v>72454.290000000226</v>
      </c>
      <c r="J65" s="13">
        <v>9.4406206088075537E-4</v>
      </c>
    </row>
    <row r="66" spans="2:10" x14ac:dyDescent="0.25">
      <c r="B66" s="32" t="s">
        <v>16</v>
      </c>
      <c r="C66" s="11">
        <v>26.647999999999996</v>
      </c>
      <c r="D66" s="13">
        <v>4.2780700586950273E-3</v>
      </c>
      <c r="E66" s="11">
        <v>138347.72000000003</v>
      </c>
      <c r="F66" s="13">
        <v>3.1021560963539183E-3</v>
      </c>
      <c r="G66" s="11">
        <v>1316650.6200000001</v>
      </c>
      <c r="H66" s="13">
        <v>2.1127296722397264E-3</v>
      </c>
      <c r="I66" s="12">
        <v>166125.13999999996</v>
      </c>
      <c r="J66" s="13">
        <v>2.1645708215828692E-3</v>
      </c>
    </row>
    <row r="67" spans="2:10" x14ac:dyDescent="0.25">
      <c r="B67" s="32" t="s">
        <v>291</v>
      </c>
      <c r="C67" s="11">
        <v>21.609999999999971</v>
      </c>
      <c r="D67" s="13">
        <v>3.4692695124737098E-3</v>
      </c>
      <c r="E67" s="11">
        <v>138030.86000000106</v>
      </c>
      <c r="F67" s="13">
        <v>3.0950511785375096E-3</v>
      </c>
      <c r="G67" s="11">
        <v>2484525.7899999944</v>
      </c>
      <c r="H67" s="13">
        <v>3.9867306316825604E-3</v>
      </c>
      <c r="I67" s="12">
        <v>302743.35999999911</v>
      </c>
      <c r="J67" s="13">
        <v>3.9446735363711759E-3</v>
      </c>
    </row>
    <row r="68" spans="2:10" x14ac:dyDescent="0.25">
      <c r="B68" s="32" t="s">
        <v>153</v>
      </c>
      <c r="C68" s="11">
        <v>23.044999999999998</v>
      </c>
      <c r="D68" s="13">
        <v>3.6996444199424686E-3</v>
      </c>
      <c r="E68" s="11">
        <v>134787.54</v>
      </c>
      <c r="F68" s="13">
        <v>3.0223265618222516E-3</v>
      </c>
      <c r="G68" s="11">
        <v>163632.1</v>
      </c>
      <c r="H68" s="13">
        <v>2.6256805545035034E-4</v>
      </c>
      <c r="I68" s="12">
        <v>446758.19</v>
      </c>
      <c r="J68" s="13">
        <v>5.8211523095009939E-3</v>
      </c>
    </row>
    <row r="69" spans="2:10" x14ac:dyDescent="0.25">
      <c r="B69" s="32" t="s">
        <v>324</v>
      </c>
      <c r="C69" s="11">
        <v>20.956</v>
      </c>
      <c r="D69" s="13">
        <v>3.3642763490698362E-3</v>
      </c>
      <c r="E69" s="11">
        <v>133964.46000000031</v>
      </c>
      <c r="F69" s="13">
        <v>3.0038707272065017E-3</v>
      </c>
      <c r="G69" s="11">
        <v>2411386.34</v>
      </c>
      <c r="H69" s="13">
        <v>3.8693692877701702E-3</v>
      </c>
      <c r="I69" s="12">
        <v>292218.63000000024</v>
      </c>
      <c r="J69" s="13">
        <v>3.8075388229675605E-3</v>
      </c>
    </row>
    <row r="70" spans="2:10" x14ac:dyDescent="0.25">
      <c r="B70" s="32" t="s">
        <v>320</v>
      </c>
      <c r="C70" s="11">
        <v>18.392999999999908</v>
      </c>
      <c r="D70" s="13">
        <v>2.9528123157301581E-3</v>
      </c>
      <c r="E70" s="11">
        <v>126603.70999999964</v>
      </c>
      <c r="F70" s="13">
        <v>2.8388214189400615E-3</v>
      </c>
      <c r="G70" s="11">
        <v>2091112.7700000119</v>
      </c>
      <c r="H70" s="13">
        <v>3.3554505121323919E-3</v>
      </c>
      <c r="I70" s="12">
        <v>224142.34999999814</v>
      </c>
      <c r="J70" s="13">
        <v>2.9205211847587375E-3</v>
      </c>
    </row>
    <row r="71" spans="2:10" x14ac:dyDescent="0.25">
      <c r="B71" s="32" t="s">
        <v>42</v>
      </c>
      <c r="C71" s="11">
        <v>17.873999999999992</v>
      </c>
      <c r="D71" s="13">
        <v>2.8694920530289284E-3</v>
      </c>
      <c r="E71" s="11">
        <v>123319.97000000016</v>
      </c>
      <c r="F71" s="13">
        <v>2.7651904688973748E-3</v>
      </c>
      <c r="G71" s="11">
        <v>1616077.8299999998</v>
      </c>
      <c r="H71" s="13">
        <v>2.5931978705860388E-3</v>
      </c>
      <c r="I71" s="12">
        <v>202618.57999999996</v>
      </c>
      <c r="J71" s="13">
        <v>2.6400716121506617E-3</v>
      </c>
    </row>
    <row r="72" spans="2:10" x14ac:dyDescent="0.25">
      <c r="B72" s="32" t="s">
        <v>86</v>
      </c>
      <c r="C72" s="11">
        <v>19.452000000000055</v>
      </c>
      <c r="D72" s="13">
        <v>3.1228241812419661E-3</v>
      </c>
      <c r="E72" s="11">
        <v>122277.16000000034</v>
      </c>
      <c r="F72" s="13">
        <v>2.7418076520440266E-3</v>
      </c>
      <c r="G72" s="11">
        <v>1043270.02</v>
      </c>
      <c r="H72" s="13">
        <v>1.6740564990674084E-3</v>
      </c>
      <c r="I72" s="12">
        <v>113996.16000000012</v>
      </c>
      <c r="J72" s="13">
        <v>1.4853426862935528E-3</v>
      </c>
    </row>
    <row r="73" spans="2:10" x14ac:dyDescent="0.25">
      <c r="B73" s="32" t="s">
        <v>84</v>
      </c>
      <c r="C73" s="11">
        <v>0</v>
      </c>
      <c r="D73" s="13">
        <v>0</v>
      </c>
      <c r="E73" s="11">
        <v>118047.79</v>
      </c>
      <c r="F73" s="13">
        <v>2.6469729418714455E-3</v>
      </c>
      <c r="G73" s="11">
        <v>2360955.83</v>
      </c>
      <c r="H73" s="13">
        <v>3.7884472624091963E-3</v>
      </c>
      <c r="I73" s="12">
        <v>286709.77</v>
      </c>
      <c r="J73" s="13">
        <v>3.735759695400321E-3</v>
      </c>
    </row>
    <row r="74" spans="2:10" x14ac:dyDescent="0.25">
      <c r="B74" s="32" t="s">
        <v>60</v>
      </c>
      <c r="C74" s="11">
        <v>6.613999999999999</v>
      </c>
      <c r="D74" s="13">
        <v>1.0618115944239308E-3</v>
      </c>
      <c r="E74" s="11">
        <v>113171.66000000002</v>
      </c>
      <c r="F74" s="13">
        <v>2.5376360015437398E-3</v>
      </c>
      <c r="G74" s="11">
        <v>1584403.7200000004</v>
      </c>
      <c r="H74" s="13">
        <v>2.5423728217672534E-3</v>
      </c>
      <c r="I74" s="12">
        <v>204476.81999999995</v>
      </c>
      <c r="J74" s="13">
        <v>2.6642840346864567E-3</v>
      </c>
    </row>
    <row r="75" spans="2:10" x14ac:dyDescent="0.25">
      <c r="B75" s="32" t="s">
        <v>297</v>
      </c>
      <c r="C75" s="11">
        <v>16.748000000000037</v>
      </c>
      <c r="D75" s="13">
        <v>2.688724007168436E-3</v>
      </c>
      <c r="E75" s="11">
        <v>110839.88000000025</v>
      </c>
      <c r="F75" s="13">
        <v>2.4853507485424224E-3</v>
      </c>
      <c r="G75" s="11">
        <v>937958.72999999986</v>
      </c>
      <c r="H75" s="13">
        <v>1.5050714366483112E-3</v>
      </c>
      <c r="I75" s="12">
        <v>102937.03000000012</v>
      </c>
      <c r="J75" s="13">
        <v>1.3412448687682116E-3</v>
      </c>
    </row>
    <row r="76" spans="2:10" x14ac:dyDescent="0.25">
      <c r="B76" s="32" t="s">
        <v>103</v>
      </c>
      <c r="C76" s="11">
        <v>15.975000000000033</v>
      </c>
      <c r="D76" s="13">
        <v>2.564626583145197E-3</v>
      </c>
      <c r="E76" s="11">
        <v>110774.14000000019</v>
      </c>
      <c r="F76" s="13">
        <v>2.4838766675689553E-3</v>
      </c>
      <c r="G76" s="11">
        <v>982001.87999999989</v>
      </c>
      <c r="H76" s="13">
        <v>1.5757441484903526E-3</v>
      </c>
      <c r="I76" s="12">
        <v>107970.77000000005</v>
      </c>
      <c r="J76" s="13">
        <v>1.4068332964284344E-3</v>
      </c>
    </row>
    <row r="77" spans="2:10" x14ac:dyDescent="0.25">
      <c r="B77" s="32" t="s">
        <v>74</v>
      </c>
      <c r="C77" s="11">
        <v>19.300999999999998</v>
      </c>
      <c r="D77" s="13">
        <v>3.0985826404560462E-3</v>
      </c>
      <c r="E77" s="11">
        <v>107720.72</v>
      </c>
      <c r="F77" s="13">
        <v>2.4154101581987282E-3</v>
      </c>
      <c r="G77" s="11">
        <v>2495460.96</v>
      </c>
      <c r="H77" s="13">
        <v>4.0042774719597461E-3</v>
      </c>
      <c r="I77" s="12">
        <v>298094.02999999997</v>
      </c>
      <c r="J77" s="13">
        <v>3.8840938790242622E-3</v>
      </c>
    </row>
    <row r="78" spans="2:10" x14ac:dyDescent="0.25">
      <c r="B78" s="32" t="s">
        <v>321</v>
      </c>
      <c r="C78" s="11">
        <v>15.344999999999906</v>
      </c>
      <c r="D78" s="13">
        <v>2.4634863798662114E-3</v>
      </c>
      <c r="E78" s="11">
        <v>107140.34999999961</v>
      </c>
      <c r="F78" s="13">
        <v>2.4023965838973799E-3</v>
      </c>
      <c r="G78" s="11">
        <v>1677584.0700000129</v>
      </c>
      <c r="H78" s="13">
        <v>2.6918922822257232E-3</v>
      </c>
      <c r="I78" s="12">
        <v>180558.74999999764</v>
      </c>
      <c r="J78" s="13">
        <v>2.3526373060180471E-3</v>
      </c>
    </row>
    <row r="79" spans="2:10" x14ac:dyDescent="0.25">
      <c r="B79" s="32" t="s">
        <v>310</v>
      </c>
      <c r="C79" s="11">
        <v>14.571000000000017</v>
      </c>
      <c r="D79" s="13">
        <v>2.3392284158377861E-3</v>
      </c>
      <c r="E79" s="11">
        <v>97865.760000000111</v>
      </c>
      <c r="F79" s="13">
        <v>2.194433446451519E-3</v>
      </c>
      <c r="G79" s="11">
        <v>1761581.5899999989</v>
      </c>
      <c r="H79" s="13">
        <v>2.826676749876314E-3</v>
      </c>
      <c r="I79" s="12">
        <v>303148.74999999994</v>
      </c>
      <c r="J79" s="13">
        <v>3.9499556710641138E-3</v>
      </c>
    </row>
    <row r="80" spans="2:10" x14ac:dyDescent="0.25">
      <c r="B80" s="32" t="s">
        <v>98</v>
      </c>
      <c r="C80" s="11">
        <v>7.3330000000000028</v>
      </c>
      <c r="D80" s="13">
        <v>1.1772398581661157E-3</v>
      </c>
      <c r="E80" s="11">
        <v>97164.619999999981</v>
      </c>
      <c r="F80" s="13">
        <v>2.1787118593852629E-3</v>
      </c>
      <c r="G80" s="11">
        <v>1457468.8099999998</v>
      </c>
      <c r="H80" s="13">
        <v>2.3386899717184832E-3</v>
      </c>
      <c r="I80" s="12">
        <v>147531.00999999998</v>
      </c>
      <c r="J80" s="13">
        <v>1.9222937571318258E-3</v>
      </c>
    </row>
    <row r="81" spans="2:10" x14ac:dyDescent="0.25">
      <c r="B81" s="32" t="s">
        <v>451</v>
      </c>
      <c r="C81" s="11">
        <v>13.442999999999978</v>
      </c>
      <c r="D81" s="13">
        <v>2.1581392899668703E-3</v>
      </c>
      <c r="E81" s="11">
        <v>91616.919999999955</v>
      </c>
      <c r="F81" s="13">
        <v>2.0543163769317558E-3</v>
      </c>
      <c r="G81" s="11">
        <v>1565367.4900000042</v>
      </c>
      <c r="H81" s="13">
        <v>2.5118268231874843E-3</v>
      </c>
      <c r="I81" s="12">
        <v>241822.89999999932</v>
      </c>
      <c r="J81" s="13">
        <v>3.150894520423283E-3</v>
      </c>
    </row>
    <row r="82" spans="2:10" x14ac:dyDescent="0.25">
      <c r="B82" s="32" t="s">
        <v>307</v>
      </c>
      <c r="C82" s="11">
        <v>9.4869999999999948</v>
      </c>
      <c r="D82" s="13">
        <v>1.5230430293770528E-3</v>
      </c>
      <c r="E82" s="11">
        <v>90123.090000000011</v>
      </c>
      <c r="F82" s="13">
        <v>2.0208203869623064E-3</v>
      </c>
      <c r="G82" s="11">
        <v>1096527.74</v>
      </c>
      <c r="H82" s="13">
        <v>1.7595151344948045E-3</v>
      </c>
      <c r="I82" s="12">
        <v>113024.47000000002</v>
      </c>
      <c r="J82" s="13">
        <v>1.4726817981123655E-3</v>
      </c>
    </row>
    <row r="83" spans="2:10" x14ac:dyDescent="0.25">
      <c r="B83" s="32" t="s">
        <v>325</v>
      </c>
      <c r="C83" s="11">
        <v>8.273000000000005</v>
      </c>
      <c r="D83" s="13">
        <v>1.3281474630585405E-3</v>
      </c>
      <c r="E83" s="11">
        <v>89773.049999999988</v>
      </c>
      <c r="F83" s="13">
        <v>2.01297147756237E-3</v>
      </c>
      <c r="G83" s="11">
        <v>1241368.31</v>
      </c>
      <c r="H83" s="13">
        <v>1.9919298429488326E-3</v>
      </c>
      <c r="I83" s="12">
        <v>127311.07000000002</v>
      </c>
      <c r="J83" s="13">
        <v>1.6588327774260676E-3</v>
      </c>
    </row>
    <row r="84" spans="2:10" x14ac:dyDescent="0.25">
      <c r="B84" s="32" t="s">
        <v>332</v>
      </c>
      <c r="C84" s="11">
        <v>13.192000000000002</v>
      </c>
      <c r="D84" s="13">
        <v>2.1178437486604929E-3</v>
      </c>
      <c r="E84" s="11">
        <v>89661.770000000019</v>
      </c>
      <c r="F84" s="13">
        <v>2.0104762580502437E-3</v>
      </c>
      <c r="G84" s="11">
        <v>1563644.1000000015</v>
      </c>
      <c r="H84" s="13">
        <v>2.5090614295936648E-3</v>
      </c>
      <c r="I84" s="12">
        <v>249220.66999999984</v>
      </c>
      <c r="J84" s="13">
        <v>3.2472856932871988E-3</v>
      </c>
    </row>
    <row r="85" spans="2:10" x14ac:dyDescent="0.25">
      <c r="B85" s="32" t="s">
        <v>450</v>
      </c>
      <c r="C85" s="11">
        <v>22.594000000000001</v>
      </c>
      <c r="D85" s="13">
        <v>3.6272408775951462E-3</v>
      </c>
      <c r="E85" s="11">
        <v>88749.55</v>
      </c>
      <c r="F85" s="13">
        <v>1.9900216467692191E-3</v>
      </c>
      <c r="G85" s="11">
        <v>976245.02</v>
      </c>
      <c r="H85" s="13">
        <v>1.5665065506369981E-3</v>
      </c>
      <c r="I85" s="12">
        <v>176150.18</v>
      </c>
      <c r="J85" s="13">
        <v>2.2951946938589212E-3</v>
      </c>
    </row>
    <row r="86" spans="2:10" x14ac:dyDescent="0.25">
      <c r="B86" s="32" t="s">
        <v>339</v>
      </c>
      <c r="C86" s="11">
        <v>12.846000000000002</v>
      </c>
      <c r="D86" s="13">
        <v>2.0622969068596641E-3</v>
      </c>
      <c r="E86" s="11">
        <v>86362.159999999974</v>
      </c>
      <c r="F86" s="13">
        <v>1.9364894566986169E-3</v>
      </c>
      <c r="G86" s="11">
        <v>1554517.5100000021</v>
      </c>
      <c r="H86" s="13">
        <v>2.4944166808604242E-3</v>
      </c>
      <c r="I86" s="12">
        <v>167993.69999999978</v>
      </c>
      <c r="J86" s="13">
        <v>2.1889177112491567E-3</v>
      </c>
    </row>
    <row r="87" spans="2:10" x14ac:dyDescent="0.25">
      <c r="B87" s="32" t="s">
        <v>438</v>
      </c>
      <c r="C87" s="11">
        <v>7.1899999999999995</v>
      </c>
      <c r="D87" s="13">
        <v>1.1542826374218421E-3</v>
      </c>
      <c r="E87" s="11">
        <v>83679.899999999994</v>
      </c>
      <c r="F87" s="13">
        <v>1.8763454282245213E-3</v>
      </c>
      <c r="G87" s="11">
        <v>1255198.58</v>
      </c>
      <c r="H87" s="13">
        <v>2.0141222312409423E-3</v>
      </c>
      <c r="I87" s="12">
        <v>128911.29999999999</v>
      </c>
      <c r="J87" s="13">
        <v>1.6796833914019022E-3</v>
      </c>
    </row>
    <row r="88" spans="2:10" x14ac:dyDescent="0.25">
      <c r="B88" s="32" t="s">
        <v>314</v>
      </c>
      <c r="C88" s="11">
        <v>14.680000000000014</v>
      </c>
      <c r="D88" s="13">
        <v>2.3567272764050983E-3</v>
      </c>
      <c r="E88" s="11">
        <v>82212.399999999921</v>
      </c>
      <c r="F88" s="13">
        <v>1.8434398330228108E-3</v>
      </c>
      <c r="G88" s="11">
        <v>563622.66000000038</v>
      </c>
      <c r="H88" s="13">
        <v>9.0440265598225561E-4</v>
      </c>
      <c r="I88" s="12">
        <v>108148.56999999999</v>
      </c>
      <c r="J88" s="13">
        <v>1.409149987882102E-3</v>
      </c>
    </row>
    <row r="89" spans="2:10" x14ac:dyDescent="0.25">
      <c r="B89" s="32" t="s">
        <v>322</v>
      </c>
      <c r="C89" s="11">
        <v>10.573000000000006</v>
      </c>
      <c r="D89" s="13">
        <v>1.6973894750293662E-3</v>
      </c>
      <c r="E89" s="11">
        <v>81724.480000000054</v>
      </c>
      <c r="F89" s="13">
        <v>1.8324992551619497E-3</v>
      </c>
      <c r="G89" s="11">
        <v>881339.80999999982</v>
      </c>
      <c r="H89" s="13">
        <v>1.4142193377869082E-3</v>
      </c>
      <c r="I89" s="12">
        <v>93597.430000000022</v>
      </c>
      <c r="J89" s="13">
        <v>1.2195521156710249E-3</v>
      </c>
    </row>
    <row r="90" spans="2:10" x14ac:dyDescent="0.25">
      <c r="B90" s="32" t="s">
        <v>96</v>
      </c>
      <c r="C90" s="11">
        <v>11.656999999999934</v>
      </c>
      <c r="D90" s="13">
        <v>1.8714148406712571E-3</v>
      </c>
      <c r="E90" s="11">
        <v>81223.689999999769</v>
      </c>
      <c r="F90" s="13">
        <v>1.821270094670588E-3</v>
      </c>
      <c r="G90" s="11">
        <v>1280868.5300000084</v>
      </c>
      <c r="H90" s="13">
        <v>2.0553128585995713E-3</v>
      </c>
      <c r="I90" s="12">
        <v>137781.26999999856</v>
      </c>
      <c r="J90" s="13">
        <v>1.7952569779783368E-3</v>
      </c>
    </row>
    <row r="91" spans="2:10" x14ac:dyDescent="0.25">
      <c r="B91" s="32" t="s">
        <v>304</v>
      </c>
      <c r="C91" s="11">
        <v>12.497999999999989</v>
      </c>
      <c r="D91" s="13">
        <v>2.0064289850484241E-3</v>
      </c>
      <c r="E91" s="11">
        <v>80067.260000000068</v>
      </c>
      <c r="F91" s="13">
        <v>1.7953395887359356E-3</v>
      </c>
      <c r="G91" s="11">
        <v>1441206.8199999991</v>
      </c>
      <c r="H91" s="13">
        <v>2.3125955862522258E-3</v>
      </c>
      <c r="I91" s="12">
        <v>181569.91000000012</v>
      </c>
      <c r="J91" s="13">
        <v>2.3658124788543625E-3</v>
      </c>
    </row>
    <row r="92" spans="2:10" x14ac:dyDescent="0.25">
      <c r="B92" s="32" t="s">
        <v>354</v>
      </c>
      <c r="C92" s="11">
        <v>5.3490000000000002</v>
      </c>
      <c r="D92" s="13">
        <v>8.5872848783997687E-4</v>
      </c>
      <c r="E92" s="11">
        <v>79325.780000000013</v>
      </c>
      <c r="F92" s="13">
        <v>1.7787134621736426E-3</v>
      </c>
      <c r="G92" s="11">
        <v>1184071.2600000002</v>
      </c>
      <c r="H92" s="13">
        <v>1.8999896001630867E-3</v>
      </c>
      <c r="I92" s="12">
        <v>118452.62000000002</v>
      </c>
      <c r="J92" s="13">
        <v>1.5434092936929566E-3</v>
      </c>
    </row>
    <row r="93" spans="2:10" x14ac:dyDescent="0.25">
      <c r="B93" s="32" t="s">
        <v>48</v>
      </c>
      <c r="C93" s="11">
        <v>11.048999999999989</v>
      </c>
      <c r="D93" s="13">
        <v>1.7738065175068041E-3</v>
      </c>
      <c r="E93" s="11">
        <v>78917.709999999992</v>
      </c>
      <c r="F93" s="13">
        <v>1.7695633523038218E-3</v>
      </c>
      <c r="G93" s="11">
        <v>742801.29999999888</v>
      </c>
      <c r="H93" s="13">
        <v>1.1919170683930109E-3</v>
      </c>
      <c r="I93" s="12">
        <v>99146.259999999864</v>
      </c>
      <c r="J93" s="13">
        <v>1.2918520427737097E-3</v>
      </c>
    </row>
    <row r="94" spans="2:10" x14ac:dyDescent="0.25">
      <c r="B94" s="32" t="s">
        <v>446</v>
      </c>
      <c r="C94" s="11">
        <v>10.036</v>
      </c>
      <c r="D94" s="13">
        <v>1.6111794922344378E-3</v>
      </c>
      <c r="E94" s="11">
        <v>77845.490000000005</v>
      </c>
      <c r="F94" s="13">
        <v>1.7455210781728671E-3</v>
      </c>
      <c r="G94" s="11">
        <v>1946137.37</v>
      </c>
      <c r="H94" s="13">
        <v>3.1228194521744751E-3</v>
      </c>
      <c r="I94" s="12">
        <v>182650.81</v>
      </c>
      <c r="J94" s="13">
        <v>2.3798963472023357E-3</v>
      </c>
    </row>
    <row r="95" spans="2:10" x14ac:dyDescent="0.25">
      <c r="B95" s="32" t="s">
        <v>300</v>
      </c>
      <c r="C95" s="11">
        <v>10.158000000000001</v>
      </c>
      <c r="D95" s="13">
        <v>1.6307653728694122E-3</v>
      </c>
      <c r="E95" s="11">
        <v>69172.829999999987</v>
      </c>
      <c r="F95" s="13">
        <v>1.5510549525973619E-3</v>
      </c>
      <c r="G95" s="11">
        <v>661002.5700000003</v>
      </c>
      <c r="H95" s="13">
        <v>1.0606608327619344E-3</v>
      </c>
      <c r="I95" s="12">
        <v>89286.01999999999</v>
      </c>
      <c r="J95" s="13">
        <v>1.1633754750621401E-3</v>
      </c>
    </row>
    <row r="96" spans="2:10" x14ac:dyDescent="0.25">
      <c r="B96" s="32" t="s">
        <v>330</v>
      </c>
      <c r="C96" s="11">
        <v>7.8709999999999996</v>
      </c>
      <c r="D96" s="13">
        <v>1.2636103809662473E-3</v>
      </c>
      <c r="E96" s="11">
        <v>66254.430000000008</v>
      </c>
      <c r="F96" s="13">
        <v>1.485615982214625E-3</v>
      </c>
      <c r="G96" s="11">
        <v>1656360.9800000002</v>
      </c>
      <c r="H96" s="13">
        <v>2.6578371947951328E-3</v>
      </c>
      <c r="I96" s="12">
        <v>159958.43</v>
      </c>
      <c r="J96" s="13">
        <v>2.0842200659346682E-3</v>
      </c>
    </row>
    <row r="97" spans="2:10" x14ac:dyDescent="0.25">
      <c r="B97" s="32" t="s">
        <v>93</v>
      </c>
      <c r="C97" s="11">
        <v>8.6190000000000033</v>
      </c>
      <c r="D97" s="13">
        <v>1.3836943048593686E-3</v>
      </c>
      <c r="E97" s="11">
        <v>65908.120000000068</v>
      </c>
      <c r="F97" s="13">
        <v>1.4778507102048792E-3</v>
      </c>
      <c r="G97" s="11">
        <v>685578.07999999973</v>
      </c>
      <c r="H97" s="13">
        <v>1.1000952950245375E-3</v>
      </c>
      <c r="I97" s="12">
        <v>72761.23000000004</v>
      </c>
      <c r="J97" s="13">
        <v>9.480614156320966E-4</v>
      </c>
    </row>
    <row r="98" spans="2:10" x14ac:dyDescent="0.25">
      <c r="B98" s="32" t="s">
        <v>94</v>
      </c>
      <c r="C98" s="11">
        <v>4.8019999999999987</v>
      </c>
      <c r="D98" s="13">
        <v>7.7091310499300195E-4</v>
      </c>
      <c r="E98" s="11">
        <v>65848.13</v>
      </c>
      <c r="F98" s="13">
        <v>1.4765055608650819E-3</v>
      </c>
      <c r="G98" s="11">
        <v>961456.82999999984</v>
      </c>
      <c r="H98" s="13">
        <v>1.5427770605679326E-3</v>
      </c>
      <c r="I98" s="12">
        <v>143686.25</v>
      </c>
      <c r="J98" s="13">
        <v>1.8721974543567676E-3</v>
      </c>
    </row>
    <row r="99" spans="2:10" x14ac:dyDescent="0.25">
      <c r="B99" s="32" t="s">
        <v>319</v>
      </c>
      <c r="C99" s="11">
        <v>8.8949999999999676</v>
      </c>
      <c r="D99" s="13">
        <v>1.4280033462958622E-3</v>
      </c>
      <c r="E99" s="11">
        <v>62261.529999999788</v>
      </c>
      <c r="F99" s="13">
        <v>1.396083613505316E-3</v>
      </c>
      <c r="G99" s="11">
        <v>964448.61999999499</v>
      </c>
      <c r="H99" s="13">
        <v>1.5475777597132379E-3</v>
      </c>
      <c r="I99" s="12">
        <v>103892.46999999993</v>
      </c>
      <c r="J99" s="13">
        <v>1.3536940233379096E-3</v>
      </c>
    </row>
    <row r="100" spans="2:10" x14ac:dyDescent="0.25">
      <c r="B100" s="32" t="s">
        <v>292</v>
      </c>
      <c r="C100" s="11">
        <v>8.7389999999999741</v>
      </c>
      <c r="D100" s="13">
        <v>1.4029591054839289E-3</v>
      </c>
      <c r="E100" s="11">
        <v>61250.519999999793</v>
      </c>
      <c r="F100" s="13">
        <v>1.3734138446433878E-3</v>
      </c>
      <c r="G100" s="11">
        <v>939990.95999999507</v>
      </c>
      <c r="H100" s="13">
        <v>1.5083324024326933E-3</v>
      </c>
      <c r="I100" s="12">
        <v>101333.36999999988</v>
      </c>
      <c r="J100" s="13">
        <v>1.320349562713149E-3</v>
      </c>
    </row>
    <row r="101" spans="2:10" x14ac:dyDescent="0.25">
      <c r="B101" s="32" t="s">
        <v>445</v>
      </c>
      <c r="C101" s="11">
        <v>8.4280000000000008</v>
      </c>
      <c r="D101" s="13">
        <v>1.3530311638652692E-3</v>
      </c>
      <c r="E101" s="11">
        <v>60140.89</v>
      </c>
      <c r="F101" s="13">
        <v>1.3485327300923381E-3</v>
      </c>
      <c r="G101" s="11">
        <v>606812.26</v>
      </c>
      <c r="H101" s="13">
        <v>9.7370574069288599E-4</v>
      </c>
      <c r="I101" s="12">
        <v>115111.24</v>
      </c>
      <c r="J101" s="13">
        <v>1.4998719118624847E-3</v>
      </c>
    </row>
    <row r="102" spans="2:10" x14ac:dyDescent="0.25">
      <c r="B102" s="32" t="s">
        <v>79</v>
      </c>
      <c r="C102" s="11">
        <v>2.88</v>
      </c>
      <c r="D102" s="13">
        <v>4.6235521498955563E-4</v>
      </c>
      <c r="E102" s="11">
        <v>60049.909999999996</v>
      </c>
      <c r="F102" s="13">
        <v>1.346492695304296E-3</v>
      </c>
      <c r="G102" s="11">
        <v>1200998.4899999998</v>
      </c>
      <c r="H102" s="13">
        <v>1.9271514459455507E-3</v>
      </c>
      <c r="I102" s="12">
        <v>145846.85</v>
      </c>
      <c r="J102" s="13">
        <v>1.9003495553398698E-3</v>
      </c>
    </row>
    <row r="103" spans="2:10" x14ac:dyDescent="0.25">
      <c r="B103" s="32" t="s">
        <v>362</v>
      </c>
      <c r="C103" s="11">
        <v>3.6619999999999986</v>
      </c>
      <c r="D103" s="13">
        <v>5.8789749905963616E-4</v>
      </c>
      <c r="E103" s="11">
        <v>59463.039999999964</v>
      </c>
      <c r="F103" s="13">
        <v>1.3333333721996772E-3</v>
      </c>
      <c r="G103" s="11">
        <v>891944.9499999996</v>
      </c>
      <c r="H103" s="13">
        <v>1.4312366038831002E-3</v>
      </c>
      <c r="I103" s="12">
        <v>88563.94</v>
      </c>
      <c r="J103" s="13">
        <v>1.1539669454509775E-3</v>
      </c>
    </row>
    <row r="104" spans="2:10" x14ac:dyDescent="0.25">
      <c r="B104" s="32" t="s">
        <v>303</v>
      </c>
      <c r="C104" s="11">
        <v>11.043000000000005</v>
      </c>
      <c r="D104" s="13">
        <v>1.7728432774755782E-3</v>
      </c>
      <c r="E104" s="11">
        <v>57236.189999999981</v>
      </c>
      <c r="F104" s="13">
        <v>1.2834009533411253E-3</v>
      </c>
      <c r="G104" s="11">
        <v>733001.20999999985</v>
      </c>
      <c r="H104" s="13">
        <v>1.176191605146263E-3</v>
      </c>
      <c r="I104" s="12">
        <v>94418.510000000053</v>
      </c>
      <c r="J104" s="13">
        <v>1.2302505915921607E-3</v>
      </c>
    </row>
    <row r="105" spans="2:10" x14ac:dyDescent="0.25">
      <c r="B105" s="32" t="s">
        <v>47</v>
      </c>
      <c r="C105" s="11">
        <v>3.5360000000000005</v>
      </c>
      <c r="D105" s="13">
        <v>5.6766945840384345E-4</v>
      </c>
      <c r="E105" s="11">
        <v>57054.950000000026</v>
      </c>
      <c r="F105" s="13">
        <v>1.2793370282478673E-3</v>
      </c>
      <c r="G105" s="11">
        <v>882529.88000000024</v>
      </c>
      <c r="H105" s="13">
        <v>1.4161289531114682E-3</v>
      </c>
      <c r="I105" s="12">
        <v>113740.59</v>
      </c>
      <c r="J105" s="13">
        <v>1.4820126703497156E-3</v>
      </c>
    </row>
    <row r="106" spans="2:10" x14ac:dyDescent="0.25">
      <c r="B106" s="32" t="s">
        <v>83</v>
      </c>
      <c r="C106" s="11">
        <v>9.0290000000000106</v>
      </c>
      <c r="D106" s="13">
        <v>1.4495157069932996E-3</v>
      </c>
      <c r="E106" s="11">
        <v>55844.870000000083</v>
      </c>
      <c r="F106" s="13">
        <v>1.252203534113842E-3</v>
      </c>
      <c r="G106" s="11">
        <v>422781.22000000003</v>
      </c>
      <c r="H106" s="13">
        <v>6.7840504898688441E-4</v>
      </c>
      <c r="I106" s="12">
        <v>47032.470000000016</v>
      </c>
      <c r="J106" s="13">
        <v>6.1282182954952948E-4</v>
      </c>
    </row>
    <row r="107" spans="2:10" x14ac:dyDescent="0.25">
      <c r="B107" s="32" t="s">
        <v>64</v>
      </c>
      <c r="C107" s="11">
        <v>5.7140000000000013</v>
      </c>
      <c r="D107" s="13">
        <v>9.173255897396951E-4</v>
      </c>
      <c r="E107" s="11">
        <v>55601.25</v>
      </c>
      <c r="F107" s="13">
        <v>1.2467408689669642E-3</v>
      </c>
      <c r="G107" s="11">
        <v>778526.91</v>
      </c>
      <c r="H107" s="13">
        <v>1.2492432528487375E-3</v>
      </c>
      <c r="I107" s="12">
        <v>126155.65000000001</v>
      </c>
      <c r="J107" s="13">
        <v>1.643777931310222E-3</v>
      </c>
    </row>
    <row r="108" spans="2:10" x14ac:dyDescent="0.25">
      <c r="B108" s="32" t="s">
        <v>335</v>
      </c>
      <c r="C108" s="11">
        <v>7.3650000000000029</v>
      </c>
      <c r="D108" s="13">
        <v>1.1823771383326664E-3</v>
      </c>
      <c r="E108" s="11">
        <v>49655.83</v>
      </c>
      <c r="F108" s="13">
        <v>1.1134273535842423E-3</v>
      </c>
      <c r="G108" s="11">
        <v>884113.32999999973</v>
      </c>
      <c r="H108" s="13">
        <v>1.41866979557088E-3</v>
      </c>
      <c r="I108" s="12">
        <v>94251.129999999917</v>
      </c>
      <c r="J108" s="13">
        <v>1.2280696702450557E-3</v>
      </c>
    </row>
    <row r="109" spans="2:10" x14ac:dyDescent="0.25">
      <c r="B109" s="32" t="s">
        <v>58</v>
      </c>
      <c r="C109" s="11">
        <v>9.8740000000000219</v>
      </c>
      <c r="D109" s="13">
        <v>1.5851720113912787E-3</v>
      </c>
      <c r="E109" s="11">
        <v>48842.920000000151</v>
      </c>
      <c r="F109" s="13">
        <v>1.095199559788388E-3</v>
      </c>
      <c r="G109" s="11">
        <v>302108.41000000021</v>
      </c>
      <c r="H109" s="13">
        <v>4.8477051720840358E-4</v>
      </c>
      <c r="I109" s="12">
        <v>37734.15000000006</v>
      </c>
      <c r="J109" s="13">
        <v>4.9166694497432099E-4</v>
      </c>
    </row>
    <row r="110" spans="2:10" x14ac:dyDescent="0.25">
      <c r="B110" s="32" t="s">
        <v>422</v>
      </c>
      <c r="C110" s="11">
        <v>2.8130000000000002</v>
      </c>
      <c r="D110" s="13">
        <v>4.5159903464084034E-4</v>
      </c>
      <c r="E110" s="11">
        <v>45880.37</v>
      </c>
      <c r="F110" s="13">
        <v>1.0287706186879943E-3</v>
      </c>
      <c r="G110" s="11">
        <v>867671</v>
      </c>
      <c r="H110" s="13">
        <v>1.3922860321456542E-3</v>
      </c>
      <c r="I110" s="12">
        <v>106753.8</v>
      </c>
      <c r="J110" s="13">
        <v>1.3909764685410852E-3</v>
      </c>
    </row>
    <row r="111" spans="2:10" x14ac:dyDescent="0.25">
      <c r="B111" s="32" t="s">
        <v>76</v>
      </c>
      <c r="C111" s="11">
        <v>4.2880000000000003</v>
      </c>
      <c r="D111" s="13">
        <v>6.8839554231778298E-4</v>
      </c>
      <c r="E111" s="11">
        <v>44999.49</v>
      </c>
      <c r="F111" s="13">
        <v>1.0090187408677003E-3</v>
      </c>
      <c r="G111" s="11">
        <v>674992.31</v>
      </c>
      <c r="H111" s="13">
        <v>1.0831091105024018E-3</v>
      </c>
      <c r="I111" s="12">
        <v>70214.259999999995</v>
      </c>
      <c r="J111" s="13">
        <v>9.1487500600470964E-4</v>
      </c>
    </row>
    <row r="112" spans="2:10" x14ac:dyDescent="0.25">
      <c r="B112" s="32" t="s">
        <v>328</v>
      </c>
      <c r="C112" s="11">
        <v>5.1580000000000075</v>
      </c>
      <c r="D112" s="13">
        <v>8.2806534684587907E-4</v>
      </c>
      <c r="E112" s="11">
        <v>44943.499999999978</v>
      </c>
      <c r="F112" s="13">
        <v>1.007763283099152E-3</v>
      </c>
      <c r="G112" s="11">
        <v>353196.49999999983</v>
      </c>
      <c r="H112" s="13">
        <v>5.667477114629074E-4</v>
      </c>
      <c r="I112" s="12">
        <v>50723.87</v>
      </c>
      <c r="J112" s="13">
        <v>6.609198882225935E-4</v>
      </c>
    </row>
    <row r="113" spans="2:10" x14ac:dyDescent="0.25">
      <c r="B113" s="32" t="s">
        <v>331</v>
      </c>
      <c r="C113" s="11">
        <v>3.1509999999999998</v>
      </c>
      <c r="D113" s="13">
        <v>5.0586155640003122E-4</v>
      </c>
      <c r="E113" s="11">
        <v>44212.979999999989</v>
      </c>
      <c r="F113" s="13">
        <v>9.9138291144208073E-4</v>
      </c>
      <c r="G113" s="11">
        <v>884259.69999999984</v>
      </c>
      <c r="H113" s="13">
        <v>1.4189046644399851E-3</v>
      </c>
      <c r="I113" s="12">
        <v>82839.080000000016</v>
      </c>
      <c r="J113" s="13">
        <v>1.0793733895710735E-3</v>
      </c>
    </row>
    <row r="114" spans="2:10" x14ac:dyDescent="0.25">
      <c r="B114" s="32" t="s">
        <v>92</v>
      </c>
      <c r="C114" s="11">
        <v>8.5130000000000123</v>
      </c>
      <c r="D114" s="13">
        <v>1.3666770643076713E-3</v>
      </c>
      <c r="E114" s="11">
        <v>42457.100000000115</v>
      </c>
      <c r="F114" s="13">
        <v>9.5201100241123072E-4</v>
      </c>
      <c r="G114" s="11">
        <v>202897.05000000002</v>
      </c>
      <c r="H114" s="13">
        <v>3.2557355112543631E-4</v>
      </c>
      <c r="I114" s="12">
        <v>25820.890000000032</v>
      </c>
      <c r="J114" s="13">
        <v>3.3644001793648435E-4</v>
      </c>
    </row>
    <row r="115" spans="2:10" x14ac:dyDescent="0.25">
      <c r="B115" s="32" t="s">
        <v>298</v>
      </c>
      <c r="C115" s="11">
        <v>7.43</v>
      </c>
      <c r="D115" s="13">
        <v>1.1928122386709718E-3</v>
      </c>
      <c r="E115" s="11">
        <v>42437.399999999994</v>
      </c>
      <c r="F115" s="13">
        <v>9.5156927142283027E-4</v>
      </c>
      <c r="G115" s="11">
        <v>509248.09000000008</v>
      </c>
      <c r="H115" s="13">
        <v>8.1715189582670514E-4</v>
      </c>
      <c r="I115" s="12">
        <v>102991.43000000005</v>
      </c>
      <c r="J115" s="13">
        <v>1.3419536877506604E-3</v>
      </c>
    </row>
    <row r="116" spans="2:10" x14ac:dyDescent="0.25">
      <c r="B116" s="32" t="s">
        <v>100</v>
      </c>
      <c r="C116" s="11">
        <v>2.42</v>
      </c>
      <c r="D116" s="13">
        <v>3.885068125953905E-4</v>
      </c>
      <c r="E116" s="11">
        <v>41803.140000000007</v>
      </c>
      <c r="F116" s="13">
        <v>9.3734732742784866E-4</v>
      </c>
      <c r="G116" s="11">
        <v>619232.99000000011</v>
      </c>
      <c r="H116" s="13">
        <v>9.9363634674985062E-4</v>
      </c>
      <c r="I116" s="12">
        <v>88785.59</v>
      </c>
      <c r="J116" s="13">
        <v>1.1568549919116387E-3</v>
      </c>
    </row>
    <row r="117" spans="2:10" x14ac:dyDescent="0.25">
      <c r="B117" s="32" t="s">
        <v>46</v>
      </c>
      <c r="C117" s="11">
        <v>5.9789999999999974</v>
      </c>
      <c r="D117" s="13">
        <v>9.598686911189417E-4</v>
      </c>
      <c r="E117" s="11">
        <v>41260.919999999896</v>
      </c>
      <c r="F117" s="13">
        <v>9.2518918648728697E-4</v>
      </c>
      <c r="G117" s="11">
        <v>665025.23999999871</v>
      </c>
      <c r="H117" s="13">
        <v>1.0671157070782701E-3</v>
      </c>
      <c r="I117" s="12">
        <v>83585.19</v>
      </c>
      <c r="J117" s="13">
        <v>1.0890950243320203E-3</v>
      </c>
    </row>
    <row r="118" spans="2:10" x14ac:dyDescent="0.25">
      <c r="B118" s="32" t="s">
        <v>317</v>
      </c>
      <c r="C118" s="11">
        <v>6.8570000000000002</v>
      </c>
      <c r="D118" s="13">
        <v>1.1008228156886748E-3</v>
      </c>
      <c r="E118" s="11">
        <v>40927.020000000026</v>
      </c>
      <c r="F118" s="13">
        <v>9.1770218257734057E-4</v>
      </c>
      <c r="G118" s="11">
        <v>491123.65000000008</v>
      </c>
      <c r="H118" s="13">
        <v>7.880689777016763E-4</v>
      </c>
      <c r="I118" s="12">
        <v>83404.65000000014</v>
      </c>
      <c r="J118" s="13">
        <v>1.0867426313340173E-3</v>
      </c>
    </row>
    <row r="119" spans="2:10" x14ac:dyDescent="0.25">
      <c r="B119" s="32" t="s">
        <v>333</v>
      </c>
      <c r="C119" s="11">
        <v>5.8140000000000001</v>
      </c>
      <c r="D119" s="13">
        <v>9.3337959026016553E-4</v>
      </c>
      <c r="E119" s="11">
        <v>39069.89</v>
      </c>
      <c r="F119" s="13">
        <v>8.7605995564926523E-4</v>
      </c>
      <c r="G119" s="11">
        <v>703257.64000000013</v>
      </c>
      <c r="H119" s="13">
        <v>1.1284643478596348E-3</v>
      </c>
      <c r="I119" s="12">
        <v>87628.950000000026</v>
      </c>
      <c r="J119" s="13">
        <v>1.1417842494877313E-3</v>
      </c>
    </row>
    <row r="120" spans="2:10" x14ac:dyDescent="0.25">
      <c r="B120" s="32" t="s">
        <v>315</v>
      </c>
      <c r="C120" s="11">
        <v>4.4390000000000036</v>
      </c>
      <c r="D120" s="13">
        <v>7.1263708310369419E-4</v>
      </c>
      <c r="E120" s="11">
        <v>38758.419999999984</v>
      </c>
      <c r="F120" s="13">
        <v>8.690758972250902E-4</v>
      </c>
      <c r="G120" s="11">
        <v>304047.94999999995</v>
      </c>
      <c r="H120" s="13">
        <v>4.8788275035989469E-4</v>
      </c>
      <c r="I120" s="12">
        <v>57459.230000000025</v>
      </c>
      <c r="J120" s="13">
        <v>7.4868001729671467E-4</v>
      </c>
    </row>
    <row r="121" spans="2:10" x14ac:dyDescent="0.25">
      <c r="B121" s="32" t="s">
        <v>57</v>
      </c>
      <c r="C121" s="11">
        <v>0.99399999999999999</v>
      </c>
      <c r="D121" s="13">
        <v>1.5957676517347859E-4</v>
      </c>
      <c r="E121" s="11">
        <v>34408.729999999996</v>
      </c>
      <c r="F121" s="13">
        <v>7.7154326458936883E-4</v>
      </c>
      <c r="G121" s="11">
        <v>688174.45</v>
      </c>
      <c r="H121" s="13">
        <v>1.1042614936012819E-3</v>
      </c>
      <c r="I121" s="12">
        <v>83570.53</v>
      </c>
      <c r="J121" s="13">
        <v>1.0889040080400588E-3</v>
      </c>
    </row>
    <row r="122" spans="2:10" x14ac:dyDescent="0.25">
      <c r="B122" s="32" t="s">
        <v>426</v>
      </c>
      <c r="C122" s="11">
        <v>3.7539999999999996</v>
      </c>
      <c r="D122" s="13">
        <v>6.0266717953846936E-4</v>
      </c>
      <c r="E122" s="11">
        <v>32882.07</v>
      </c>
      <c r="F122" s="13">
        <v>7.3731113104889812E-4</v>
      </c>
      <c r="G122" s="11">
        <v>328820.70999999996</v>
      </c>
      <c r="H122" s="13">
        <v>5.2763372477957285E-4</v>
      </c>
      <c r="I122" s="12">
        <v>45578.18</v>
      </c>
      <c r="J122" s="13">
        <v>5.9387277885124387E-4</v>
      </c>
    </row>
    <row r="123" spans="2:10" x14ac:dyDescent="0.25">
      <c r="B123" s="32" t="s">
        <v>366</v>
      </c>
      <c r="C123" s="11">
        <v>2.7760000000000002</v>
      </c>
      <c r="D123" s="13">
        <v>4.456590544482662E-4</v>
      </c>
      <c r="E123" s="11">
        <v>32444.760000000002</v>
      </c>
      <c r="F123" s="13">
        <v>7.2750537579325289E-4</v>
      </c>
      <c r="G123" s="11">
        <v>435464.82000000007</v>
      </c>
      <c r="H123" s="13">
        <v>6.9875746265211306E-4</v>
      </c>
      <c r="I123" s="12">
        <v>44349.460000000006</v>
      </c>
      <c r="J123" s="13">
        <v>5.7786285127559044E-4</v>
      </c>
    </row>
    <row r="124" spans="2:10" x14ac:dyDescent="0.25">
      <c r="B124" s="32" t="s">
        <v>90</v>
      </c>
      <c r="C124" s="11">
        <v>3.4169999999999998</v>
      </c>
      <c r="D124" s="13">
        <v>5.4856519778448323E-4</v>
      </c>
      <c r="E124" s="11">
        <v>31791.439999999999</v>
      </c>
      <c r="F124" s="13">
        <v>7.1285605146127295E-4</v>
      </c>
      <c r="G124" s="11">
        <v>476871.60000000003</v>
      </c>
      <c r="H124" s="13">
        <v>7.6519979094259185E-4</v>
      </c>
      <c r="I124" s="12">
        <v>50424.91</v>
      </c>
      <c r="J124" s="13">
        <v>6.5702451096168993E-4</v>
      </c>
    </row>
    <row r="125" spans="2:10" x14ac:dyDescent="0.25">
      <c r="B125" s="32" t="s">
        <v>51</v>
      </c>
      <c r="C125" s="11">
        <v>2.8</v>
      </c>
      <c r="D125" s="13">
        <v>4.4951201457317909E-4</v>
      </c>
      <c r="E125" s="11">
        <v>29325.77</v>
      </c>
      <c r="F125" s="13">
        <v>6.5756859734134271E-4</v>
      </c>
      <c r="G125" s="11">
        <v>439886.53</v>
      </c>
      <c r="H125" s="13">
        <v>7.0585264627724144E-4</v>
      </c>
      <c r="I125" s="12">
        <v>70093.97</v>
      </c>
      <c r="J125" s="13">
        <v>9.1330765608928926E-4</v>
      </c>
    </row>
    <row r="126" spans="2:10" x14ac:dyDescent="0.25">
      <c r="B126" s="32" t="s">
        <v>67</v>
      </c>
      <c r="C126" s="11">
        <v>2.8739999999999997</v>
      </c>
      <c r="D126" s="13">
        <v>4.6139197495832736E-4</v>
      </c>
      <c r="E126" s="11">
        <v>28853.35</v>
      </c>
      <c r="F126" s="13">
        <v>6.4697557431906577E-4</v>
      </c>
      <c r="G126" s="11">
        <v>561476.40999999992</v>
      </c>
      <c r="H126" s="13">
        <v>9.0095873092714454E-4</v>
      </c>
      <c r="I126" s="12">
        <v>90438.7</v>
      </c>
      <c r="J126" s="13">
        <v>1.178394619633649E-3</v>
      </c>
    </row>
    <row r="127" spans="2:10" x14ac:dyDescent="0.25">
      <c r="B127" s="32" t="s">
        <v>18</v>
      </c>
      <c r="C127" s="11">
        <v>5.4009999999999998</v>
      </c>
      <c r="D127" s="13">
        <v>8.6707656811062152E-4</v>
      </c>
      <c r="E127" s="11">
        <v>28331.969999999998</v>
      </c>
      <c r="F127" s="13">
        <v>6.3528472646471007E-4</v>
      </c>
      <c r="G127" s="11">
        <v>462067.54999999993</v>
      </c>
      <c r="H127" s="13">
        <v>7.414448515310107E-4</v>
      </c>
      <c r="I127" s="12">
        <v>83749.809999999983</v>
      </c>
      <c r="J127" s="13">
        <v>1.0912399835395726E-3</v>
      </c>
    </row>
    <row r="128" spans="2:10" x14ac:dyDescent="0.25">
      <c r="B128" s="32" t="s">
        <v>448</v>
      </c>
      <c r="C128" s="11">
        <v>4.2789999999999999</v>
      </c>
      <c r="D128" s="13">
        <v>6.8695068227094056E-4</v>
      </c>
      <c r="E128" s="11">
        <v>27067.19</v>
      </c>
      <c r="F128" s="13">
        <v>6.0692470009386342E-4</v>
      </c>
      <c r="G128" s="11">
        <v>297739.08</v>
      </c>
      <c r="H128" s="13">
        <v>4.777593838077999E-4</v>
      </c>
      <c r="I128" s="12">
        <v>47755.14</v>
      </c>
      <c r="J128" s="13">
        <v>6.2223804671950901E-4</v>
      </c>
    </row>
    <row r="129" spans="2:10" x14ac:dyDescent="0.25">
      <c r="B129" s="32" t="s">
        <v>95</v>
      </c>
      <c r="C129" s="11">
        <v>3.6459999999999986</v>
      </c>
      <c r="D129" s="13">
        <v>5.8532885897636083E-4</v>
      </c>
      <c r="E129" s="11">
        <v>24852.240000000002</v>
      </c>
      <c r="F129" s="13">
        <v>5.5725911365977468E-4</v>
      </c>
      <c r="G129" s="11">
        <v>425267.10000000009</v>
      </c>
      <c r="H129" s="13">
        <v>6.8239395261693574E-4</v>
      </c>
      <c r="I129" s="12">
        <v>45464.370000000017</v>
      </c>
      <c r="J129" s="13">
        <v>5.9238986178520377E-4</v>
      </c>
    </row>
    <row r="130" spans="2:10" x14ac:dyDescent="0.25">
      <c r="B130" s="32" t="s">
        <v>102</v>
      </c>
      <c r="C130" s="11">
        <v>1.9750000000000001</v>
      </c>
      <c r="D130" s="13">
        <v>3.1706651027929599E-4</v>
      </c>
      <c r="E130" s="11">
        <v>23277.27</v>
      </c>
      <c r="F130" s="13">
        <v>5.219437301675528E-4</v>
      </c>
      <c r="G130" s="11">
        <v>325881.64</v>
      </c>
      <c r="H130" s="13">
        <v>5.2291762143107069E-4</v>
      </c>
      <c r="I130" s="12">
        <v>40178.410000000003</v>
      </c>
      <c r="J130" s="13">
        <v>5.235150678795118E-4</v>
      </c>
    </row>
    <row r="131" spans="2:10" x14ac:dyDescent="0.25">
      <c r="B131" s="32" t="s">
        <v>358</v>
      </c>
      <c r="C131" s="11">
        <v>3.032</v>
      </c>
      <c r="D131" s="13">
        <v>4.867572957806711E-4</v>
      </c>
      <c r="E131" s="11">
        <v>20394.62</v>
      </c>
      <c r="F131" s="13">
        <v>4.5730637820284663E-4</v>
      </c>
      <c r="G131" s="11">
        <v>367102.93</v>
      </c>
      <c r="H131" s="13">
        <v>5.8906230794707193E-4</v>
      </c>
      <c r="I131" s="12">
        <v>39093.200000000004</v>
      </c>
      <c r="J131" s="13">
        <v>5.0937504126289052E-4</v>
      </c>
    </row>
    <row r="132" spans="2:10" x14ac:dyDescent="0.25">
      <c r="B132" s="32" t="s">
        <v>101</v>
      </c>
      <c r="C132" s="11">
        <v>3.6079999999999988</v>
      </c>
      <c r="D132" s="13">
        <v>5.79228338778582E-4</v>
      </c>
      <c r="E132" s="11">
        <v>20359.610000000015</v>
      </c>
      <c r="F132" s="13">
        <v>4.5652135272549653E-4</v>
      </c>
      <c r="G132" s="11">
        <v>140855.32999999999</v>
      </c>
      <c r="H132" s="13">
        <v>2.2601989522787636E-4</v>
      </c>
      <c r="I132" s="12">
        <v>19229.220000000008</v>
      </c>
      <c r="J132" s="13">
        <v>2.5055213517832261E-4</v>
      </c>
    </row>
    <row r="133" spans="2:10" x14ac:dyDescent="0.25">
      <c r="B133" s="32" t="s">
        <v>429</v>
      </c>
      <c r="C133" s="11">
        <v>3.702</v>
      </c>
      <c r="D133" s="13">
        <v>5.943190992678247E-4</v>
      </c>
      <c r="E133" s="11">
        <v>19767.009999999998</v>
      </c>
      <c r="F133" s="13">
        <v>4.43233546445065E-4</v>
      </c>
      <c r="G133" s="11">
        <v>158136.01</v>
      </c>
      <c r="H133" s="13">
        <v>2.5374889549408187E-4</v>
      </c>
      <c r="I133" s="12">
        <v>20757.73</v>
      </c>
      <c r="J133" s="13">
        <v>2.704682547162662E-4</v>
      </c>
    </row>
    <row r="134" spans="2:10" x14ac:dyDescent="0.25">
      <c r="B134" s="32" t="s">
        <v>55</v>
      </c>
      <c r="C134" s="11">
        <v>2.8929999999999998</v>
      </c>
      <c r="D134" s="13">
        <v>4.6444223505721682E-4</v>
      </c>
      <c r="E134" s="11">
        <v>19469.21</v>
      </c>
      <c r="F134" s="13">
        <v>4.365560089656313E-4</v>
      </c>
      <c r="G134" s="11">
        <v>194692.12</v>
      </c>
      <c r="H134" s="13">
        <v>3.1240772048947766E-4</v>
      </c>
      <c r="I134" s="12">
        <v>23504.22</v>
      </c>
      <c r="J134" s="13">
        <v>3.0625436219987247E-4</v>
      </c>
    </row>
    <row r="135" spans="2:10" x14ac:dyDescent="0.25">
      <c r="B135" s="32" t="s">
        <v>345</v>
      </c>
      <c r="C135" s="11">
        <v>1.6320000000000001</v>
      </c>
      <c r="D135" s="13">
        <v>2.6200128849408158E-4</v>
      </c>
      <c r="E135" s="11">
        <v>19340.11</v>
      </c>
      <c r="F135" s="13">
        <v>4.3366121350359345E-4</v>
      </c>
      <c r="G135" s="11">
        <v>275124.69</v>
      </c>
      <c r="H135" s="13">
        <v>4.4147178249060202E-4</v>
      </c>
      <c r="I135" s="12">
        <v>41965.63</v>
      </c>
      <c r="J135" s="13">
        <v>5.4680211680991047E-4</v>
      </c>
    </row>
    <row r="136" spans="2:10" x14ac:dyDescent="0.25">
      <c r="B136" s="32" t="s">
        <v>327</v>
      </c>
      <c r="C136" s="11">
        <v>2.8379999999999996</v>
      </c>
      <c r="D136" s="13">
        <v>4.5561253477095792E-4</v>
      </c>
      <c r="E136" s="11">
        <v>19063.939999999999</v>
      </c>
      <c r="F136" s="13">
        <v>4.2746868319568473E-4</v>
      </c>
      <c r="G136" s="11">
        <v>343150.47</v>
      </c>
      <c r="H136" s="13">
        <v>5.5062760689848604E-4</v>
      </c>
      <c r="I136" s="12">
        <v>59041.850000000006</v>
      </c>
      <c r="J136" s="13">
        <v>7.6930117718650279E-4</v>
      </c>
    </row>
    <row r="137" spans="2:10" x14ac:dyDescent="0.25">
      <c r="B137" s="32" t="s">
        <v>192</v>
      </c>
      <c r="C137" s="11">
        <v>3.0049999999999657</v>
      </c>
      <c r="D137" s="13">
        <v>4.8242271564013855E-4</v>
      </c>
      <c r="E137" s="11">
        <v>18999.670000000089</v>
      </c>
      <c r="F137" s="13">
        <v>4.2602756387465519E-4</v>
      </c>
      <c r="G137" s="11">
        <v>346310.57000000164</v>
      </c>
      <c r="H137" s="13">
        <v>5.5569838037159488E-4</v>
      </c>
      <c r="I137" s="12">
        <v>43778.900000000183</v>
      </c>
      <c r="J137" s="13">
        <v>5.7042859100672359E-4</v>
      </c>
    </row>
    <row r="138" spans="2:10" x14ac:dyDescent="0.25">
      <c r="B138" s="32" t="s">
        <v>427</v>
      </c>
      <c r="C138" s="11">
        <v>1.907</v>
      </c>
      <c r="D138" s="13">
        <v>3.0614978992537595E-4</v>
      </c>
      <c r="E138" s="11">
        <v>17726.099999999999</v>
      </c>
      <c r="F138" s="13">
        <v>3.9747044027598844E-4</v>
      </c>
      <c r="G138" s="11">
        <v>265891.55</v>
      </c>
      <c r="H138" s="13">
        <v>4.2665606103068769E-4</v>
      </c>
      <c r="I138" s="12">
        <v>43673.490000000005</v>
      </c>
      <c r="J138" s="13">
        <v>5.69055123930618E-4</v>
      </c>
    </row>
    <row r="139" spans="2:10" x14ac:dyDescent="0.25">
      <c r="B139" s="32" t="s">
        <v>52</v>
      </c>
      <c r="C139" s="11">
        <v>3.2690000000000001</v>
      </c>
      <c r="D139" s="13">
        <v>5.248052770141867E-4</v>
      </c>
      <c r="E139" s="11">
        <v>17100.39</v>
      </c>
      <c r="F139" s="13">
        <v>3.8344021201454977E-4</v>
      </c>
      <c r="G139" s="11">
        <v>327685.07</v>
      </c>
      <c r="H139" s="13">
        <v>5.2581144915949817E-4</v>
      </c>
      <c r="I139" s="12">
        <v>34906.25</v>
      </c>
      <c r="J139" s="13">
        <v>4.5482008467157377E-4</v>
      </c>
    </row>
    <row r="140" spans="2:10" x14ac:dyDescent="0.25">
      <c r="B140" s="32" t="s">
        <v>349</v>
      </c>
      <c r="C140" s="11">
        <v>1.0329999999999997</v>
      </c>
      <c r="D140" s="13">
        <v>1.6583782537646211E-4</v>
      </c>
      <c r="E140" s="11">
        <v>16738.969999999998</v>
      </c>
      <c r="F140" s="13">
        <v>3.7533613009441228E-4</v>
      </c>
      <c r="G140" s="11">
        <v>251084.55</v>
      </c>
      <c r="H140" s="13">
        <v>4.0289638797721386E-4</v>
      </c>
      <c r="I140" s="12">
        <v>24929.689999999995</v>
      </c>
      <c r="J140" s="13">
        <v>3.2482789519458792E-4</v>
      </c>
    </row>
    <row r="141" spans="2:10" x14ac:dyDescent="0.25">
      <c r="B141" s="32" t="s">
        <v>436</v>
      </c>
      <c r="C141" s="11">
        <v>1.0590000000000002</v>
      </c>
      <c r="D141" s="13">
        <v>1.7001186551178455E-4</v>
      </c>
      <c r="E141" s="11">
        <v>16553.25</v>
      </c>
      <c r="F141" s="13">
        <v>3.7117175044135522E-4</v>
      </c>
      <c r="G141" s="11">
        <v>165532.59999999998</v>
      </c>
      <c r="H141" s="13">
        <v>2.656176440664188E-4</v>
      </c>
      <c r="I141" s="12">
        <v>22944.65</v>
      </c>
      <c r="J141" s="13">
        <v>2.9896329900117106E-4</v>
      </c>
    </row>
    <row r="142" spans="2:10" x14ac:dyDescent="0.25">
      <c r="B142" s="32" t="s">
        <v>359</v>
      </c>
      <c r="C142" s="11">
        <v>1.2490000000000001</v>
      </c>
      <c r="D142" s="13">
        <v>2.0051446650067885E-4</v>
      </c>
      <c r="E142" s="11">
        <v>16475.879999999997</v>
      </c>
      <c r="F142" s="13">
        <v>3.6943689122448549E-4</v>
      </c>
      <c r="G142" s="11">
        <v>232290.51</v>
      </c>
      <c r="H142" s="13">
        <v>3.7273901337372164E-4</v>
      </c>
      <c r="I142" s="12">
        <v>23315.350000000002</v>
      </c>
      <c r="J142" s="13">
        <v>3.0379343129518008E-4</v>
      </c>
    </row>
    <row r="143" spans="2:10" x14ac:dyDescent="0.25">
      <c r="B143" s="32" t="s">
        <v>75</v>
      </c>
      <c r="C143" s="11">
        <v>1.177</v>
      </c>
      <c r="D143" s="13">
        <v>1.8895558612593995E-4</v>
      </c>
      <c r="E143" s="11">
        <v>15709.61</v>
      </c>
      <c r="F143" s="13">
        <v>3.5225490114938263E-4</v>
      </c>
      <c r="G143" s="11">
        <v>251521.81</v>
      </c>
      <c r="H143" s="13">
        <v>4.0359802602944332E-4</v>
      </c>
      <c r="I143" s="12">
        <v>37310.78</v>
      </c>
      <c r="J143" s="13">
        <v>4.8615053518388432E-4</v>
      </c>
    </row>
    <row r="144" spans="2:10" x14ac:dyDescent="0.25">
      <c r="B144" s="32" t="s">
        <v>458</v>
      </c>
      <c r="C144" s="11">
        <v>0.86899999999999999</v>
      </c>
      <c r="D144" s="13">
        <v>1.3950926452289023E-4</v>
      </c>
      <c r="E144" s="11">
        <v>15479.07</v>
      </c>
      <c r="F144" s="13">
        <v>3.470855274404886E-4</v>
      </c>
      <c r="G144" s="11">
        <v>225551.53</v>
      </c>
      <c r="H144" s="13">
        <v>3.6192548183364604E-4</v>
      </c>
      <c r="I144" s="12">
        <v>31567.119999999999</v>
      </c>
      <c r="J144" s="13">
        <v>4.1131201980269236E-4</v>
      </c>
    </row>
    <row r="145" spans="2:10" x14ac:dyDescent="0.25">
      <c r="B145" s="32" t="s">
        <v>467</v>
      </c>
      <c r="C145" s="11">
        <v>2.2870000000000004</v>
      </c>
      <c r="D145" s="13">
        <v>3.671549919031646E-4</v>
      </c>
      <c r="E145" s="11">
        <v>15380.399999999998</v>
      </c>
      <c r="F145" s="13">
        <v>3.4487306060672189E-4</v>
      </c>
      <c r="G145" s="11">
        <v>153803.78</v>
      </c>
      <c r="H145" s="13">
        <v>2.4679729365762268E-4</v>
      </c>
      <c r="I145" s="12">
        <v>19955.129999999997</v>
      </c>
      <c r="J145" s="13">
        <v>2.6001056877299227E-4</v>
      </c>
    </row>
    <row r="146" spans="2:10" x14ac:dyDescent="0.25">
      <c r="B146" s="32" t="s">
        <v>99</v>
      </c>
      <c r="C146" s="11">
        <v>1.383</v>
      </c>
      <c r="D146" s="13">
        <v>2.2202682719810955E-4</v>
      </c>
      <c r="E146" s="11">
        <v>15222.5</v>
      </c>
      <c r="F146" s="13">
        <v>3.4133248583169645E-4</v>
      </c>
      <c r="G146" s="11">
        <v>209248.52999999997</v>
      </c>
      <c r="H146" s="13">
        <v>3.3576529072195662E-4</v>
      </c>
      <c r="I146" s="12">
        <v>21244.11</v>
      </c>
      <c r="J146" s="13">
        <v>2.7680566972883731E-4</v>
      </c>
    </row>
    <row r="147" spans="2:10" x14ac:dyDescent="0.25">
      <c r="B147" s="32" t="s">
        <v>318</v>
      </c>
      <c r="C147" s="11">
        <v>2.242</v>
      </c>
      <c r="D147" s="13">
        <v>3.5993069166895269E-4</v>
      </c>
      <c r="E147" s="11">
        <v>15052.149999999998</v>
      </c>
      <c r="F147" s="13">
        <v>3.3751274604116075E-4</v>
      </c>
      <c r="G147" s="11">
        <v>270939.23999999993</v>
      </c>
      <c r="H147" s="13">
        <v>4.3475570741923955E-4</v>
      </c>
      <c r="I147" s="12">
        <v>33760.21</v>
      </c>
      <c r="J147" s="13">
        <v>4.3988745771115812E-4</v>
      </c>
    </row>
    <row r="148" spans="2:10" x14ac:dyDescent="0.25">
      <c r="B148" s="32" t="s">
        <v>424</v>
      </c>
      <c r="C148" s="11">
        <v>1.6010000000000002</v>
      </c>
      <c r="D148" s="13">
        <v>2.5702454833273567E-4</v>
      </c>
      <c r="E148" s="11">
        <v>14383.159999999998</v>
      </c>
      <c r="F148" s="13">
        <v>3.2251205497881572E-4</v>
      </c>
      <c r="G148" s="11">
        <v>153835.95000000001</v>
      </c>
      <c r="H148" s="13">
        <v>2.4684891442362057E-4</v>
      </c>
      <c r="I148" s="12">
        <v>16773.86</v>
      </c>
      <c r="J148" s="13">
        <v>2.1855938192928559E-4</v>
      </c>
    </row>
    <row r="149" spans="2:10" x14ac:dyDescent="0.25">
      <c r="B149" s="32" t="s">
        <v>312</v>
      </c>
      <c r="C149" s="11">
        <v>2.0669999999999993</v>
      </c>
      <c r="D149" s="13">
        <v>3.3183619075812892E-4</v>
      </c>
      <c r="E149" s="11">
        <v>14008.89</v>
      </c>
      <c r="F149" s="13">
        <v>3.1411983888604328E-4</v>
      </c>
      <c r="G149" s="11">
        <v>244081.03000000003</v>
      </c>
      <c r="H149" s="13">
        <v>3.9165836910617555E-4</v>
      </c>
      <c r="I149" s="12">
        <v>42089.26999999999</v>
      </c>
      <c r="J149" s="13">
        <v>5.4841311642369846E-4</v>
      </c>
    </row>
    <row r="150" spans="2:10" x14ac:dyDescent="0.25">
      <c r="B150" s="32" t="s">
        <v>447</v>
      </c>
      <c r="C150" s="11">
        <v>1.5640000000000001</v>
      </c>
      <c r="D150" s="13">
        <v>2.5108456814016149E-4</v>
      </c>
      <c r="E150" s="11">
        <v>13700.01</v>
      </c>
      <c r="F150" s="13">
        <v>3.0719385575425195E-4</v>
      </c>
      <c r="G150" s="11">
        <v>82200.039999999994</v>
      </c>
      <c r="H150" s="13">
        <v>1.3190018743718996E-4</v>
      </c>
      <c r="I150" s="12">
        <v>13455.53</v>
      </c>
      <c r="J150" s="13">
        <v>1.7532233608310552E-4</v>
      </c>
    </row>
    <row r="151" spans="2:10" x14ac:dyDescent="0.25">
      <c r="B151" s="32" t="s">
        <v>311</v>
      </c>
      <c r="C151" s="11">
        <v>2.6879999999999997</v>
      </c>
      <c r="D151" s="13">
        <v>4.3153153399025194E-4</v>
      </c>
      <c r="E151" s="11">
        <v>13662.269999999999</v>
      </c>
      <c r="F151" s="13">
        <v>3.0634761577952448E-4</v>
      </c>
      <c r="G151" s="11">
        <v>65655</v>
      </c>
      <c r="H151" s="13">
        <v>1.053516130428733E-4</v>
      </c>
      <c r="I151" s="12">
        <v>8154.84</v>
      </c>
      <c r="J151" s="13">
        <v>1.0625561380220267E-4</v>
      </c>
    </row>
    <row r="152" spans="2:10" x14ac:dyDescent="0.25">
      <c r="B152" s="32" t="s">
        <v>347</v>
      </c>
      <c r="C152" s="11">
        <v>1.8809999999999996</v>
      </c>
      <c r="D152" s="13">
        <v>3.0197574979005346E-4</v>
      </c>
      <c r="E152" s="11">
        <v>13460.950000000004</v>
      </c>
      <c r="F152" s="13">
        <v>3.0183343899859919E-4</v>
      </c>
      <c r="G152" s="11">
        <v>126174.02</v>
      </c>
      <c r="H152" s="13">
        <v>2.0246190741152629E-4</v>
      </c>
      <c r="I152" s="12">
        <v>16983.26999999999</v>
      </c>
      <c r="J152" s="13">
        <v>2.2128794411889545E-4</v>
      </c>
    </row>
    <row r="153" spans="2:10" x14ac:dyDescent="0.25">
      <c r="B153" s="32" t="s">
        <v>293</v>
      </c>
      <c r="C153" s="11">
        <v>1.0010000000000001</v>
      </c>
      <c r="D153" s="13">
        <v>1.6070054520991156E-4</v>
      </c>
      <c r="E153" s="11">
        <v>13430.229999999998</v>
      </c>
      <c r="F153" s="13">
        <v>3.0114460773141233E-4</v>
      </c>
      <c r="G153" s="11">
        <v>201453.68</v>
      </c>
      <c r="H153" s="13">
        <v>3.2325748444783832E-4</v>
      </c>
      <c r="I153" s="12">
        <v>20368.469999999998</v>
      </c>
      <c r="J153" s="13">
        <v>2.6539629006353904E-4</v>
      </c>
    </row>
    <row r="154" spans="2:10" x14ac:dyDescent="0.25">
      <c r="B154" s="32" t="s">
        <v>464</v>
      </c>
      <c r="C154" s="11">
        <v>1.2109999999999999</v>
      </c>
      <c r="D154" s="13">
        <v>1.9441394630289994E-4</v>
      </c>
      <c r="E154" s="11">
        <v>13419.270000000002</v>
      </c>
      <c r="F154" s="13">
        <v>3.0089885282619217E-4</v>
      </c>
      <c r="G154" s="11">
        <v>172581.94</v>
      </c>
      <c r="H154" s="13">
        <v>2.7692918682611196E-4</v>
      </c>
      <c r="I154" s="12">
        <v>25601.190000000002</v>
      </c>
      <c r="J154" s="13">
        <v>3.3357737950920108E-4</v>
      </c>
    </row>
    <row r="155" spans="2:10" x14ac:dyDescent="0.25">
      <c r="B155" s="32" t="s">
        <v>454</v>
      </c>
      <c r="C155" s="11">
        <v>2.8239999999999994</v>
      </c>
      <c r="D155" s="13">
        <v>4.5336497469809198E-4</v>
      </c>
      <c r="E155" s="11">
        <v>12480.799999999997</v>
      </c>
      <c r="F155" s="13">
        <v>2.7985564060885115E-4</v>
      </c>
      <c r="G155" s="11">
        <v>37442.720000000001</v>
      </c>
      <c r="H155" s="13">
        <v>6.0081501008493694E-5</v>
      </c>
      <c r="I155" s="12">
        <v>5622.8799999999992</v>
      </c>
      <c r="J155" s="13">
        <v>7.3264780883025202E-5</v>
      </c>
    </row>
    <row r="156" spans="2:10" x14ac:dyDescent="0.25">
      <c r="B156" s="32" t="s">
        <v>357</v>
      </c>
      <c r="C156" s="11">
        <v>0.75700000000000001</v>
      </c>
      <c r="D156" s="13">
        <v>1.2152878393996307E-4</v>
      </c>
      <c r="E156" s="11">
        <v>10849.45</v>
      </c>
      <c r="F156" s="13">
        <v>2.43276054419885E-4</v>
      </c>
      <c r="G156" s="11">
        <v>162741.62</v>
      </c>
      <c r="H156" s="13">
        <v>2.6113916954093871E-4</v>
      </c>
      <c r="I156" s="12">
        <v>21098.980000000003</v>
      </c>
      <c r="J156" s="13">
        <v>2.7491466055746015E-4</v>
      </c>
    </row>
    <row r="157" spans="2:10" x14ac:dyDescent="0.25">
      <c r="B157" s="32" t="s">
        <v>457</v>
      </c>
      <c r="C157" s="11">
        <v>0.84300000000000008</v>
      </c>
      <c r="D157" s="13">
        <v>1.3533522438756787E-4</v>
      </c>
      <c r="E157" s="11">
        <v>10696.43</v>
      </c>
      <c r="F157" s="13">
        <v>2.3984490336178242E-4</v>
      </c>
      <c r="G157" s="11">
        <v>138610.28000000003</v>
      </c>
      <c r="H157" s="13">
        <v>2.224174332849642E-4</v>
      </c>
      <c r="I157" s="12">
        <v>14163.85</v>
      </c>
      <c r="J157" s="13">
        <v>1.8455157618694275E-4</v>
      </c>
    </row>
    <row r="158" spans="2:10" x14ac:dyDescent="0.25">
      <c r="B158" s="32" t="s">
        <v>61</v>
      </c>
      <c r="C158" s="11">
        <v>2.2389999999999999</v>
      </c>
      <c r="D158" s="13">
        <v>3.5944907165333856E-4</v>
      </c>
      <c r="E158" s="11">
        <v>10424.799999999999</v>
      </c>
      <c r="F158" s="13">
        <v>2.3375417298724052E-4</v>
      </c>
      <c r="G158" s="11">
        <v>145947.42000000001</v>
      </c>
      <c r="H158" s="13">
        <v>2.3419078693847703E-4</v>
      </c>
      <c r="I158" s="12">
        <v>17929.54</v>
      </c>
      <c r="J158" s="13">
        <v>2.3361761578291479E-4</v>
      </c>
    </row>
    <row r="159" spans="2:10" x14ac:dyDescent="0.25">
      <c r="B159" s="32" t="s">
        <v>313</v>
      </c>
      <c r="C159" s="11">
        <v>0.97000000000000075</v>
      </c>
      <c r="D159" s="13">
        <v>1.5572380504856576E-4</v>
      </c>
      <c r="E159" s="11">
        <v>7985.5899999999956</v>
      </c>
      <c r="F159" s="13">
        <v>1.7906002861111745E-4</v>
      </c>
      <c r="G159" s="11">
        <v>39926.849999999984</v>
      </c>
      <c r="H159" s="13">
        <v>6.4067596545896646E-5</v>
      </c>
      <c r="I159" s="12">
        <v>5937.6099999999988</v>
      </c>
      <c r="J159" s="13">
        <v>7.7365637470274893E-5</v>
      </c>
    </row>
    <row r="160" spans="2:10" x14ac:dyDescent="0.25">
      <c r="B160" s="32" t="s">
        <v>443</v>
      </c>
      <c r="C160" s="11">
        <v>1.782</v>
      </c>
      <c r="D160" s="13">
        <v>2.8608228927478756E-4</v>
      </c>
      <c r="E160" s="11">
        <v>7414.14</v>
      </c>
      <c r="F160" s="13">
        <v>1.6624646651366162E-4</v>
      </c>
      <c r="G160" s="11">
        <v>103797.92</v>
      </c>
      <c r="H160" s="13">
        <v>1.6655667203556651E-4</v>
      </c>
      <c r="I160" s="12">
        <v>13634.79</v>
      </c>
      <c r="J160" s="13">
        <v>1.7765805098740565E-4</v>
      </c>
    </row>
    <row r="161" spans="2:10" x14ac:dyDescent="0.25">
      <c r="B161" s="32" t="s">
        <v>88</v>
      </c>
      <c r="C161" s="11">
        <v>0.51900000000000002</v>
      </c>
      <c r="D161" s="13">
        <v>8.3320262701242848E-5</v>
      </c>
      <c r="E161" s="11">
        <v>6691.07</v>
      </c>
      <c r="F161" s="13">
        <v>1.5003314540804001E-4</v>
      </c>
      <c r="G161" s="11">
        <v>100366.03</v>
      </c>
      <c r="H161" s="13">
        <v>1.6104977770481173E-4</v>
      </c>
      <c r="I161" s="12">
        <v>10189.970000000001</v>
      </c>
      <c r="J161" s="13">
        <v>1.3277287070942301E-4</v>
      </c>
    </row>
    <row r="162" spans="2:10" x14ac:dyDescent="0.25">
      <c r="B162" s="32" t="s">
        <v>449</v>
      </c>
      <c r="C162" s="11">
        <v>0.69099999999999995</v>
      </c>
      <c r="D162" s="13">
        <v>1.1093314359645241E-4</v>
      </c>
      <c r="E162" s="11">
        <v>6531.28</v>
      </c>
      <c r="F162" s="13">
        <v>1.4645019136559975E-4</v>
      </c>
      <c r="G162" s="11">
        <v>84906.67</v>
      </c>
      <c r="H162" s="13">
        <v>1.362433118970214E-4</v>
      </c>
      <c r="I162" s="12">
        <v>11302.48</v>
      </c>
      <c r="J162" s="13">
        <v>1.4726860979333986E-4</v>
      </c>
    </row>
    <row r="163" spans="2:10" x14ac:dyDescent="0.25">
      <c r="B163" s="32" t="s">
        <v>323</v>
      </c>
      <c r="C163" s="11">
        <v>0.94799999999999995</v>
      </c>
      <c r="D163" s="13">
        <v>1.5219192493406207E-4</v>
      </c>
      <c r="E163" s="11">
        <v>6373.48</v>
      </c>
      <c r="F163" s="13">
        <v>1.4291185887985552E-4</v>
      </c>
      <c r="G163" s="11">
        <v>114722.48</v>
      </c>
      <c r="H163" s="13">
        <v>1.8408648724817261E-4</v>
      </c>
      <c r="I163" s="12">
        <v>12220.72</v>
      </c>
      <c r="J163" s="13">
        <v>1.5923305726474758E-4</v>
      </c>
    </row>
    <row r="164" spans="2:10" x14ac:dyDescent="0.25">
      <c r="B164" s="32" t="s">
        <v>68</v>
      </c>
      <c r="C164" s="11">
        <v>0.96900000000000064</v>
      </c>
      <c r="D164" s="13">
        <v>1.5556326504336101E-4</v>
      </c>
      <c r="E164" s="11">
        <v>6240.7500000000082</v>
      </c>
      <c r="F164" s="13">
        <v>1.3993566831691E-4</v>
      </c>
      <c r="G164" s="11">
        <v>112331.78000000001</v>
      </c>
      <c r="H164" s="13">
        <v>1.8025031176570217E-4</v>
      </c>
      <c r="I164" s="12">
        <v>13234.079999999991</v>
      </c>
      <c r="J164" s="13">
        <v>1.7243689557458556E-4</v>
      </c>
    </row>
    <row r="165" spans="2:10" x14ac:dyDescent="0.25">
      <c r="B165" s="32" t="s">
        <v>364</v>
      </c>
      <c r="C165" s="11">
        <v>0.69800000000000018</v>
      </c>
      <c r="D165" s="13">
        <v>1.120569236328854E-4</v>
      </c>
      <c r="E165" s="11">
        <v>5799.619999999999</v>
      </c>
      <c r="F165" s="13">
        <v>1.300442576107225E-4</v>
      </c>
      <c r="G165" s="11">
        <v>31894.07</v>
      </c>
      <c r="H165" s="13">
        <v>5.11780019953136E-5</v>
      </c>
      <c r="I165" s="12">
        <v>3479.8100000000004</v>
      </c>
      <c r="J165" s="13">
        <v>4.5341091605113393E-5</v>
      </c>
    </row>
    <row r="166" spans="2:10" x14ac:dyDescent="0.25">
      <c r="B166" s="32" t="s">
        <v>344</v>
      </c>
      <c r="C166" s="11">
        <v>2.2000000000000002E-2</v>
      </c>
      <c r="D166" s="13">
        <v>3.5318801145035506E-6</v>
      </c>
      <c r="E166" s="11">
        <v>5620.3800000000028</v>
      </c>
      <c r="F166" s="13">
        <v>1.2602517830308761E-4</v>
      </c>
      <c r="G166" s="11">
        <v>17297.259999999995</v>
      </c>
      <c r="H166" s="13">
        <v>2.7755604938267767E-5</v>
      </c>
      <c r="I166" s="12">
        <v>1853.9499999999998</v>
      </c>
      <c r="J166" s="13">
        <v>2.4156524862363163E-5</v>
      </c>
    </row>
    <row r="167" spans="2:10" x14ac:dyDescent="0.25">
      <c r="B167" s="32" t="s">
        <v>351</v>
      </c>
      <c r="C167" s="11">
        <v>8.3000000000000004E-2</v>
      </c>
      <c r="D167" s="13">
        <v>1.3324820431990669E-5</v>
      </c>
      <c r="E167" s="11">
        <v>5617.45</v>
      </c>
      <c r="F167" s="13">
        <v>1.2595947922714818E-4</v>
      </c>
      <c r="G167" s="11">
        <v>84261.760000000009</v>
      </c>
      <c r="H167" s="13">
        <v>1.352084735942649E-4</v>
      </c>
      <c r="I167" s="12">
        <v>10662.49</v>
      </c>
      <c r="J167" s="13">
        <v>1.3892969323859791E-4</v>
      </c>
    </row>
    <row r="168" spans="2:10" x14ac:dyDescent="0.25">
      <c r="B168" s="32" t="s">
        <v>23</v>
      </c>
      <c r="C168" s="11">
        <v>0.29699999999999999</v>
      </c>
      <c r="D168" s="13">
        <v>4.7680381545797924E-5</v>
      </c>
      <c r="E168" s="11">
        <v>5431.0300000000007</v>
      </c>
      <c r="F168" s="13">
        <v>1.2177940354912259E-4</v>
      </c>
      <c r="G168" s="11">
        <v>87303.569999999992</v>
      </c>
      <c r="H168" s="13">
        <v>1.4008943605058871E-4</v>
      </c>
      <c r="I168" s="12">
        <v>11731.28</v>
      </c>
      <c r="J168" s="13">
        <v>1.5285577118441369E-4</v>
      </c>
    </row>
    <row r="169" spans="2:10" x14ac:dyDescent="0.25">
      <c r="B169" s="32" t="s">
        <v>353</v>
      </c>
      <c r="C169" s="11">
        <v>0.06</v>
      </c>
      <c r="D169" s="13">
        <v>9.632400312282409E-6</v>
      </c>
      <c r="E169" s="11">
        <v>5285.23</v>
      </c>
      <c r="F169" s="13">
        <v>1.1851014577712314E-4</v>
      </c>
      <c r="G169" s="11">
        <v>52852.26</v>
      </c>
      <c r="H169" s="13">
        <v>8.4808024430147458E-5</v>
      </c>
      <c r="I169" s="12">
        <v>5221.05</v>
      </c>
      <c r="J169" s="13">
        <v>6.8029032138213662E-5</v>
      </c>
    </row>
    <row r="170" spans="2:10" x14ac:dyDescent="0.25">
      <c r="B170" s="32" t="s">
        <v>350</v>
      </c>
      <c r="C170" s="11">
        <v>0.58299999999999996</v>
      </c>
      <c r="D170" s="13">
        <v>9.3594823034344072E-5</v>
      </c>
      <c r="E170" s="11">
        <v>5251.21</v>
      </c>
      <c r="F170" s="13">
        <v>1.1774731896365662E-4</v>
      </c>
      <c r="G170" s="11">
        <v>65302.67</v>
      </c>
      <c r="H170" s="13">
        <v>1.0478625573842741E-4</v>
      </c>
      <c r="I170" s="12">
        <v>10271.39</v>
      </c>
      <c r="J170" s="13">
        <v>1.3383375382617027E-4</v>
      </c>
    </row>
    <row r="171" spans="2:10" x14ac:dyDescent="0.25">
      <c r="B171" s="32" t="s">
        <v>355</v>
      </c>
      <c r="C171" s="11">
        <v>0.91900000000000004</v>
      </c>
      <c r="D171" s="13">
        <v>1.4753626478312558E-4</v>
      </c>
      <c r="E171" s="11">
        <v>4900.38</v>
      </c>
      <c r="F171" s="13">
        <v>1.09880695478399E-4</v>
      </c>
      <c r="G171" s="11">
        <v>19985.120000000003</v>
      </c>
      <c r="H171" s="13">
        <v>3.2068610598665574E-5</v>
      </c>
      <c r="I171" s="12">
        <v>2669.78</v>
      </c>
      <c r="J171" s="13">
        <v>3.4786594539787989E-5</v>
      </c>
    </row>
    <row r="172" spans="2:10" x14ac:dyDescent="0.25">
      <c r="B172" s="32" t="s">
        <v>71</v>
      </c>
      <c r="C172" s="11">
        <v>0.54900000000000004</v>
      </c>
      <c r="D172" s="13">
        <v>8.8136462857384064E-5</v>
      </c>
      <c r="E172" s="11">
        <v>4767.3099999999995</v>
      </c>
      <c r="F172" s="13">
        <v>1.0689688113189717E-4</v>
      </c>
      <c r="G172" s="11">
        <v>60156.340000000004</v>
      </c>
      <c r="H172" s="13">
        <v>9.6528329201972765E-5</v>
      </c>
      <c r="I172" s="12">
        <v>7865.87</v>
      </c>
      <c r="J172" s="13">
        <v>1.0249040385076002E-4</v>
      </c>
    </row>
    <row r="173" spans="2:10" x14ac:dyDescent="0.25">
      <c r="B173" s="32" t="s">
        <v>87</v>
      </c>
      <c r="C173" s="11">
        <v>7.0000000000000007E-2</v>
      </c>
      <c r="D173" s="13">
        <v>1.123780036432948E-5</v>
      </c>
      <c r="E173" s="11">
        <v>4697.49</v>
      </c>
      <c r="F173" s="13">
        <v>1.0533131475575863E-4</v>
      </c>
      <c r="G173" s="11">
        <v>88691.16</v>
      </c>
      <c r="H173" s="13">
        <v>1.4231599678080214E-4</v>
      </c>
      <c r="I173" s="12">
        <v>7581.71</v>
      </c>
      <c r="J173" s="13">
        <v>9.878786704831707E-5</v>
      </c>
    </row>
    <row r="174" spans="2:10" x14ac:dyDescent="0.25">
      <c r="B174" s="32" t="s">
        <v>348</v>
      </c>
      <c r="C174" s="11">
        <v>0.16300000000000001</v>
      </c>
      <c r="D174" s="13">
        <v>2.6168020848367216E-5</v>
      </c>
      <c r="E174" s="11">
        <v>4331.58</v>
      </c>
      <c r="F174" s="13">
        <v>9.7126554046895037E-5</v>
      </c>
      <c r="G174" s="11">
        <v>36089.33</v>
      </c>
      <c r="H174" s="13">
        <v>5.7909818431750198E-5</v>
      </c>
      <c r="I174" s="12">
        <v>2907.58</v>
      </c>
      <c r="J174" s="13">
        <v>3.7885071635863908E-5</v>
      </c>
    </row>
    <row r="175" spans="2:10" x14ac:dyDescent="0.25">
      <c r="B175" s="32" t="s">
        <v>334</v>
      </c>
      <c r="C175" s="11">
        <v>0.59400000000000008</v>
      </c>
      <c r="D175" s="13">
        <v>9.5360763091595875E-5</v>
      </c>
      <c r="E175" s="11">
        <v>4192.2</v>
      </c>
      <c r="F175" s="13">
        <v>9.4001251246749083E-5</v>
      </c>
      <c r="G175" s="11">
        <v>62751.219999999994</v>
      </c>
      <c r="H175" s="13">
        <v>1.0069213688840472E-4</v>
      </c>
      <c r="I175" s="12">
        <v>10761.600000000002</v>
      </c>
      <c r="J175" s="13">
        <v>1.4022107282224845E-4</v>
      </c>
    </row>
    <row r="176" spans="2:10" x14ac:dyDescent="0.25">
      <c r="B176" s="32" t="s">
        <v>369</v>
      </c>
      <c r="C176" s="11">
        <v>7.0000000000000007E-2</v>
      </c>
      <c r="D176" s="13">
        <v>1.123780036432948E-5</v>
      </c>
      <c r="E176" s="11">
        <v>4009.25</v>
      </c>
      <c r="F176" s="13">
        <v>8.9898983006781347E-5</v>
      </c>
      <c r="G176" s="11">
        <v>74880.73000000001</v>
      </c>
      <c r="H176" s="13">
        <v>1.2015544423620252E-4</v>
      </c>
      <c r="I176" s="12">
        <v>8593.44</v>
      </c>
      <c r="J176" s="13">
        <v>1.1197046684820309E-4</v>
      </c>
    </row>
    <row r="177" spans="2:10" x14ac:dyDescent="0.25">
      <c r="B177" s="32" t="s">
        <v>361</v>
      </c>
      <c r="C177" s="11">
        <v>0.42400000000000027</v>
      </c>
      <c r="D177" s="13">
        <v>6.8068962206795739E-5</v>
      </c>
      <c r="E177" s="11">
        <v>3592.5199999999986</v>
      </c>
      <c r="F177" s="13">
        <v>8.055469088520846E-5</v>
      </c>
      <c r="G177" s="11">
        <v>17963.139999999996</v>
      </c>
      <c r="H177" s="13">
        <v>2.8824092214072939E-5</v>
      </c>
      <c r="I177" s="12">
        <v>2258.8199999999993</v>
      </c>
      <c r="J177" s="13">
        <v>2.9431884079723373E-5</v>
      </c>
    </row>
    <row r="178" spans="2:10" x14ac:dyDescent="0.25">
      <c r="B178" s="32" t="s">
        <v>462</v>
      </c>
      <c r="C178" s="11">
        <v>6.2E-2</v>
      </c>
      <c r="D178" s="13">
        <v>9.9534803226918235E-6</v>
      </c>
      <c r="E178" s="11">
        <v>2789.04</v>
      </c>
      <c r="F178" s="13">
        <v>6.2538344968568552E-5</v>
      </c>
      <c r="G178" s="11">
        <v>55781.279999999999</v>
      </c>
      <c r="H178" s="13">
        <v>8.9508001303726574E-5</v>
      </c>
      <c r="I178" s="12">
        <v>4881.58</v>
      </c>
      <c r="J178" s="13">
        <v>6.3605819271077843E-5</v>
      </c>
    </row>
    <row r="179" spans="2:10" x14ac:dyDescent="0.25">
      <c r="B179" s="32" t="s">
        <v>433</v>
      </c>
      <c r="C179" s="11">
        <v>0</v>
      </c>
      <c r="D179" s="13">
        <v>0</v>
      </c>
      <c r="E179" s="11">
        <v>2762.78</v>
      </c>
      <c r="F179" s="13">
        <v>6.1949519803323661E-5</v>
      </c>
      <c r="G179" s="11">
        <v>55255.62</v>
      </c>
      <c r="H179" s="13">
        <v>8.8664514457147987E-5</v>
      </c>
      <c r="I179" s="12">
        <v>5818.5</v>
      </c>
      <c r="J179" s="13">
        <v>7.5813662672488512E-5</v>
      </c>
    </row>
    <row r="180" spans="2:10" x14ac:dyDescent="0.25">
      <c r="B180" s="32" t="s">
        <v>343</v>
      </c>
      <c r="C180" s="11">
        <v>0.35299999999999998</v>
      </c>
      <c r="D180" s="13">
        <v>5.6670621837261511E-5</v>
      </c>
      <c r="E180" s="11">
        <v>2597.89</v>
      </c>
      <c r="F180" s="13">
        <v>5.8252209007541855E-5</v>
      </c>
      <c r="G180" s="11">
        <v>25596.550000000003</v>
      </c>
      <c r="H180" s="13">
        <v>4.1072847929823458E-5</v>
      </c>
      <c r="I180" s="12">
        <v>3418.34</v>
      </c>
      <c r="J180" s="13">
        <v>4.4540152214466682E-5</v>
      </c>
    </row>
    <row r="181" spans="2:10" x14ac:dyDescent="0.25">
      <c r="B181" s="32" t="s">
        <v>465</v>
      </c>
      <c r="C181" s="11">
        <v>0</v>
      </c>
      <c r="D181" s="13">
        <v>0</v>
      </c>
      <c r="E181" s="11">
        <v>2548.48</v>
      </c>
      <c r="F181" s="13">
        <v>5.7144293873697607E-5</v>
      </c>
      <c r="G181" s="11">
        <v>24816.1</v>
      </c>
      <c r="H181" s="13">
        <v>3.9820518839894118E-5</v>
      </c>
      <c r="I181" s="12">
        <v>3345.14</v>
      </c>
      <c r="J181" s="13">
        <v>4.3586373730729265E-5</v>
      </c>
    </row>
    <row r="182" spans="2:10" x14ac:dyDescent="0.25">
      <c r="B182" s="32" t="s">
        <v>365</v>
      </c>
      <c r="C182" s="11">
        <v>0</v>
      </c>
      <c r="D182" s="13">
        <v>0</v>
      </c>
      <c r="E182" s="11">
        <v>2530.5500000000002</v>
      </c>
      <c r="F182" s="13">
        <v>5.6742251405577244E-5</v>
      </c>
      <c r="G182" s="11">
        <v>37958.31</v>
      </c>
      <c r="H182" s="13">
        <v>6.0908829287661687E-5</v>
      </c>
      <c r="I182" s="12">
        <v>3439.8</v>
      </c>
      <c r="J182" s="13">
        <v>4.4819770879234509E-5</v>
      </c>
    </row>
    <row r="183" spans="2:10" x14ac:dyDescent="0.25">
      <c r="B183" s="32" t="s">
        <v>363</v>
      </c>
      <c r="C183" s="11">
        <v>0.28700000000000003</v>
      </c>
      <c r="D183" s="13">
        <v>4.6074981493750863E-5</v>
      </c>
      <c r="E183" s="11">
        <v>2522.65</v>
      </c>
      <c r="F183" s="13">
        <v>5.6565110552361907E-5</v>
      </c>
      <c r="G183" s="11">
        <v>21134.13</v>
      </c>
      <c r="H183" s="13">
        <v>3.3912340046573456E-5</v>
      </c>
      <c r="I183" s="12">
        <v>2488.92</v>
      </c>
      <c r="J183" s="13">
        <v>3.2430032018356987E-5</v>
      </c>
    </row>
    <row r="184" spans="2:10" x14ac:dyDescent="0.25">
      <c r="B184" s="32" t="s">
        <v>439</v>
      </c>
      <c r="C184" s="11">
        <v>0.24399999999999999</v>
      </c>
      <c r="D184" s="13">
        <v>3.9171761269948468E-5</v>
      </c>
      <c r="E184" s="11">
        <v>2383.88</v>
      </c>
      <c r="F184" s="13">
        <v>5.345348571683131E-5</v>
      </c>
      <c r="G184" s="11">
        <v>47677.71</v>
      </c>
      <c r="H184" s="13">
        <v>7.6504815393958284E-5</v>
      </c>
      <c r="I184" s="12">
        <v>4651.17</v>
      </c>
      <c r="J184" s="13">
        <v>6.0603632106625142E-5</v>
      </c>
    </row>
    <row r="185" spans="2:10" x14ac:dyDescent="0.25">
      <c r="B185" s="32" t="s">
        <v>452</v>
      </c>
      <c r="C185" s="11">
        <v>0.28800000000000014</v>
      </c>
      <c r="D185" s="13">
        <v>4.6235521498955592E-5</v>
      </c>
      <c r="E185" s="11">
        <v>2349.9</v>
      </c>
      <c r="F185" s="13">
        <v>5.2691555819077254E-5</v>
      </c>
      <c r="G185" s="11">
        <v>11749.279999999995</v>
      </c>
      <c r="H185" s="13">
        <v>1.8853181023415886E-5</v>
      </c>
      <c r="I185" s="12">
        <v>2373.4800000000014</v>
      </c>
      <c r="J185" s="13">
        <v>3.0925876442364552E-5</v>
      </c>
    </row>
    <row r="186" spans="2:10" x14ac:dyDescent="0.25">
      <c r="B186" s="32" t="s">
        <v>374</v>
      </c>
      <c r="C186" s="11">
        <v>0.32100000000000001</v>
      </c>
      <c r="D186" s="13">
        <v>5.1533341670710892E-5</v>
      </c>
      <c r="E186" s="11">
        <v>2177.6999999999998</v>
      </c>
      <c r="F186" s="13">
        <v>4.8830333676839236E-5</v>
      </c>
      <c r="G186" s="11">
        <v>37620.509999999995</v>
      </c>
      <c r="H186" s="13">
        <v>6.0366787175318639E-5</v>
      </c>
      <c r="I186" s="12">
        <v>4702.3100000000004</v>
      </c>
      <c r="J186" s="13">
        <v>6.1269974069170659E-5</v>
      </c>
    </row>
    <row r="187" spans="2:10" x14ac:dyDescent="0.25">
      <c r="B187" s="32" t="s">
        <v>368</v>
      </c>
      <c r="C187" s="11">
        <v>0.29300000000000004</v>
      </c>
      <c r="D187" s="13">
        <v>4.7038221524979105E-5</v>
      </c>
      <c r="E187" s="11">
        <v>2069.6099999999997</v>
      </c>
      <c r="F187" s="13">
        <v>4.6406643192782871E-5</v>
      </c>
      <c r="G187" s="11">
        <v>31061.899999999998</v>
      </c>
      <c r="H187" s="13">
        <v>4.9842681732943814E-5</v>
      </c>
      <c r="I187" s="12">
        <v>3354.6200000000003</v>
      </c>
      <c r="J187" s="13">
        <v>4.3709895862229687E-5</v>
      </c>
    </row>
    <row r="188" spans="2:10" x14ac:dyDescent="0.25">
      <c r="B188" s="32" t="s">
        <v>367</v>
      </c>
      <c r="C188" s="11">
        <v>0.30599999999999999</v>
      </c>
      <c r="D188" s="13">
        <v>4.912524159264029E-5</v>
      </c>
      <c r="E188" s="11">
        <v>2056.31</v>
      </c>
      <c r="F188" s="13">
        <v>4.6108418718382374E-5</v>
      </c>
      <c r="G188" s="11">
        <v>37013.56</v>
      </c>
      <c r="H188" s="13">
        <v>5.9392860413664968E-5</v>
      </c>
      <c r="I188" s="12">
        <v>4612.05</v>
      </c>
      <c r="J188" s="13">
        <v>6.009390786777531E-5</v>
      </c>
    </row>
    <row r="189" spans="2:10" x14ac:dyDescent="0.25">
      <c r="B189" s="32" t="s">
        <v>372</v>
      </c>
      <c r="C189" s="11">
        <v>2.5000000000000001E-2</v>
      </c>
      <c r="D189" s="13">
        <v>4.0135001301176707E-6</v>
      </c>
      <c r="E189" s="11">
        <v>2040.26</v>
      </c>
      <c r="F189" s="13">
        <v>4.5748531288748696E-5</v>
      </c>
      <c r="G189" s="11">
        <v>28563.54</v>
      </c>
      <c r="H189" s="13">
        <v>4.5833752390749123E-5</v>
      </c>
      <c r="I189" s="12">
        <v>3634.7999999999993</v>
      </c>
      <c r="J189" s="13">
        <v>4.7360574217059583E-5</v>
      </c>
    </row>
    <row r="190" spans="2:10" x14ac:dyDescent="0.25">
      <c r="B190" s="32" t="s">
        <v>455</v>
      </c>
      <c r="C190" s="11">
        <v>0.30299999999999999</v>
      </c>
      <c r="D190" s="13">
        <v>4.8643621577026166E-5</v>
      </c>
      <c r="E190" s="11">
        <v>2034.58</v>
      </c>
      <c r="F190" s="13">
        <v>4.5621169257576151E-5</v>
      </c>
      <c r="G190" s="11">
        <v>36622.400000000001</v>
      </c>
      <c r="H190" s="13">
        <v>5.8765195544913924E-5</v>
      </c>
      <c r="I190" s="12">
        <v>6301.16</v>
      </c>
      <c r="J190" s="13">
        <v>8.2102606975230339E-5</v>
      </c>
    </row>
    <row r="191" spans="2:10" x14ac:dyDescent="0.25">
      <c r="B191" s="32" t="s">
        <v>423</v>
      </c>
      <c r="C191" s="11">
        <v>5.0999999999999997E-2</v>
      </c>
      <c r="D191" s="13">
        <v>8.1875402654400478E-6</v>
      </c>
      <c r="E191" s="11">
        <v>1896.92</v>
      </c>
      <c r="F191" s="13">
        <v>4.2534433833066954E-5</v>
      </c>
      <c r="G191" s="11">
        <v>28453.82</v>
      </c>
      <c r="H191" s="13">
        <v>4.5657693004821707E-5</v>
      </c>
      <c r="I191" s="12">
        <v>2685.41</v>
      </c>
      <c r="J191" s="13">
        <v>3.4990249699635191E-5</v>
      </c>
    </row>
    <row r="192" spans="2:10" x14ac:dyDescent="0.25">
      <c r="B192" s="32" t="s">
        <v>463</v>
      </c>
      <c r="C192" s="11">
        <v>0.44700000000000001</v>
      </c>
      <c r="D192" s="13">
        <v>7.1761382326503958E-5</v>
      </c>
      <c r="E192" s="11">
        <v>1823.68</v>
      </c>
      <c r="F192" s="13">
        <v>4.0892181163511134E-5</v>
      </c>
      <c r="G192" s="11">
        <v>16109.580000000002</v>
      </c>
      <c r="H192" s="13">
        <v>2.584982466595402E-5</v>
      </c>
      <c r="I192" s="12">
        <v>3730.84</v>
      </c>
      <c r="J192" s="13">
        <v>4.8611952435340217E-5</v>
      </c>
    </row>
    <row r="193" spans="2:10" x14ac:dyDescent="0.25">
      <c r="B193" s="32" t="s">
        <v>434</v>
      </c>
      <c r="C193" s="11">
        <v>0.22</v>
      </c>
      <c r="D193" s="13">
        <v>3.5318801145035501E-5</v>
      </c>
      <c r="E193" s="11">
        <v>1772.21</v>
      </c>
      <c r="F193" s="13">
        <v>3.9738074870474022E-5</v>
      </c>
      <c r="G193" s="11">
        <v>30185.72</v>
      </c>
      <c r="H193" s="13">
        <v>4.843674195202988E-5</v>
      </c>
      <c r="I193" s="12">
        <v>4525.66</v>
      </c>
      <c r="J193" s="13">
        <v>5.8968266840315261E-5</v>
      </c>
    </row>
    <row r="194" spans="2:10" x14ac:dyDescent="0.25">
      <c r="B194" s="32" t="s">
        <v>80</v>
      </c>
      <c r="C194" s="11">
        <v>0.217</v>
      </c>
      <c r="D194" s="13">
        <v>3.4837181129421383E-5</v>
      </c>
      <c r="E194" s="11">
        <v>1707.48</v>
      </c>
      <c r="F194" s="13">
        <v>3.8286641018748897E-5</v>
      </c>
      <c r="G194" s="11">
        <v>20046.93</v>
      </c>
      <c r="H194" s="13">
        <v>3.2167792431004006E-5</v>
      </c>
      <c r="I194" s="12">
        <v>2238.88</v>
      </c>
      <c r="J194" s="13">
        <v>2.9172070651229887E-5</v>
      </c>
    </row>
    <row r="195" spans="2:10" x14ac:dyDescent="0.25">
      <c r="B195" s="32" t="s">
        <v>456</v>
      </c>
      <c r="C195" s="11">
        <v>0.184</v>
      </c>
      <c r="D195" s="13">
        <v>2.9539360957666056E-5</v>
      </c>
      <c r="E195" s="11">
        <v>1606.66</v>
      </c>
      <c r="F195" s="13">
        <v>3.6025964965436259E-5</v>
      </c>
      <c r="G195" s="11">
        <v>12853.26</v>
      </c>
      <c r="H195" s="13">
        <v>2.0624654235921739E-5</v>
      </c>
      <c r="I195" s="12">
        <v>1832.84</v>
      </c>
      <c r="J195" s="13">
        <v>2.3881466613842715E-5</v>
      </c>
    </row>
    <row r="196" spans="2:10" x14ac:dyDescent="0.25">
      <c r="B196" s="32" t="s">
        <v>370</v>
      </c>
      <c r="C196" s="11">
        <v>0.23699999999999999</v>
      </c>
      <c r="D196" s="13">
        <v>3.8047981233515518E-5</v>
      </c>
      <c r="E196" s="11">
        <v>1593.37</v>
      </c>
      <c r="F196" s="13">
        <v>3.5727964719963879E-5</v>
      </c>
      <c r="G196" s="11">
        <v>28680.62</v>
      </c>
      <c r="H196" s="13">
        <v>4.6021621812043152E-5</v>
      </c>
      <c r="I196" s="12">
        <v>3055.18</v>
      </c>
      <c r="J196" s="13">
        <v>3.9808264316186894E-5</v>
      </c>
    </row>
    <row r="197" spans="2:10" x14ac:dyDescent="0.25">
      <c r="B197" s="32" t="s">
        <v>460</v>
      </c>
      <c r="C197" s="11">
        <v>0.23699999999999999</v>
      </c>
      <c r="D197" s="13">
        <v>3.8047981233515518E-5</v>
      </c>
      <c r="E197" s="11">
        <v>1593.37</v>
      </c>
      <c r="F197" s="13">
        <v>3.5727964719963879E-5</v>
      </c>
      <c r="G197" s="11">
        <v>28680.62</v>
      </c>
      <c r="H197" s="13">
        <v>4.6021621812043152E-5</v>
      </c>
      <c r="I197" s="12">
        <v>3055.18</v>
      </c>
      <c r="J197" s="13">
        <v>3.9808264316186894E-5</v>
      </c>
    </row>
    <row r="198" spans="2:10" x14ac:dyDescent="0.25">
      <c r="B198" s="32" t="s">
        <v>340</v>
      </c>
      <c r="C198" s="11">
        <v>0.17600000000000005</v>
      </c>
      <c r="D198" s="13">
        <v>2.8255040916028408E-5</v>
      </c>
      <c r="E198" s="11">
        <v>1451.4500000000003</v>
      </c>
      <c r="F198" s="13">
        <v>3.2545707772075276E-5</v>
      </c>
      <c r="G198" s="11">
        <v>7257.0299999999988</v>
      </c>
      <c r="H198" s="13">
        <v>1.1644807195194924E-5</v>
      </c>
      <c r="I198" s="12">
        <v>1079.21</v>
      </c>
      <c r="J198" s="13">
        <v>1.4061848052380568E-5</v>
      </c>
    </row>
    <row r="199" spans="2:10" x14ac:dyDescent="0.25">
      <c r="B199" s="32" t="s">
        <v>43</v>
      </c>
      <c r="C199" s="11">
        <v>4.2000000000000003E-2</v>
      </c>
      <c r="D199" s="13">
        <v>6.7426802185976875E-6</v>
      </c>
      <c r="E199" s="11">
        <v>1313.1999999999998</v>
      </c>
      <c r="F199" s="13">
        <v>2.9445742840806947E-5</v>
      </c>
      <c r="G199" s="11">
        <v>20906.349999999999</v>
      </c>
      <c r="H199" s="13">
        <v>3.3546838707468954E-5</v>
      </c>
      <c r="I199" s="12">
        <v>1845.9999999999998</v>
      </c>
      <c r="J199" s="13">
        <v>2.4052938264744141E-5</v>
      </c>
    </row>
    <row r="200" spans="2:10" x14ac:dyDescent="0.25">
      <c r="B200" s="32" t="s">
        <v>360</v>
      </c>
      <c r="C200" s="11">
        <v>0.20200000000000004</v>
      </c>
      <c r="D200" s="13">
        <v>3.2429081051350789E-5</v>
      </c>
      <c r="E200" s="11">
        <v>1303.6899999999996</v>
      </c>
      <c r="F200" s="13">
        <v>2.9232501130164181E-5</v>
      </c>
      <c r="G200" s="11">
        <v>23466.51</v>
      </c>
      <c r="H200" s="13">
        <v>3.7654933835758384E-5</v>
      </c>
      <c r="I200" s="12">
        <v>2521</v>
      </c>
      <c r="J200" s="13">
        <v>3.284802674183098E-5</v>
      </c>
    </row>
    <row r="201" spans="2:10" x14ac:dyDescent="0.25">
      <c r="B201" s="32" t="s">
        <v>466</v>
      </c>
      <c r="C201" s="11">
        <v>0.214</v>
      </c>
      <c r="D201" s="13">
        <v>3.4355561113807259E-5</v>
      </c>
      <c r="E201" s="11">
        <v>1294.19</v>
      </c>
      <c r="F201" s="13">
        <v>2.9019483648449548E-5</v>
      </c>
      <c r="G201" s="11">
        <v>14158.79</v>
      </c>
      <c r="H201" s="13">
        <v>2.2719539490294788E-5</v>
      </c>
      <c r="I201" s="12">
        <v>1588.31</v>
      </c>
      <c r="J201" s="13">
        <v>2.0695299228210058E-5</v>
      </c>
    </row>
    <row r="202" spans="2:10" x14ac:dyDescent="0.25">
      <c r="B202" s="32" t="s">
        <v>371</v>
      </c>
      <c r="C202" s="11">
        <v>0.313</v>
      </c>
      <c r="D202" s="13">
        <v>5.024902162907324E-5</v>
      </c>
      <c r="E202" s="11">
        <v>1174.22</v>
      </c>
      <c r="F202" s="13">
        <v>2.6329409197785819E-5</v>
      </c>
      <c r="G202" s="11">
        <v>5871.08</v>
      </c>
      <c r="H202" s="13">
        <v>9.4208780489490918E-6</v>
      </c>
      <c r="I202" s="12">
        <v>873.07</v>
      </c>
      <c r="J202" s="13">
        <v>1.1375893180281782E-5</v>
      </c>
    </row>
    <row r="203" spans="2:10" x14ac:dyDescent="0.25">
      <c r="B203" s="32" t="s">
        <v>425</v>
      </c>
      <c r="C203" s="11">
        <v>0.22700000000000001</v>
      </c>
      <c r="D203" s="13">
        <v>3.6442581181468451E-5</v>
      </c>
      <c r="E203" s="11">
        <v>1172.78</v>
      </c>
      <c r="F203" s="13">
        <v>2.6297120232136441E-5</v>
      </c>
      <c r="G203" s="11">
        <v>29319.55</v>
      </c>
      <c r="H203" s="13">
        <v>4.7046864461064292E-5</v>
      </c>
      <c r="I203" s="12">
        <v>2961.9</v>
      </c>
      <c r="J203" s="13">
        <v>3.8592848237457032E-5</v>
      </c>
    </row>
    <row r="204" spans="2:10" x14ac:dyDescent="0.25">
      <c r="B204" s="32" t="s">
        <v>431</v>
      </c>
      <c r="C204" s="11">
        <v>0.128</v>
      </c>
      <c r="D204" s="13">
        <v>2.0549120666202476E-5</v>
      </c>
      <c r="E204" s="11">
        <v>1114.1999999999998</v>
      </c>
      <c r="F204" s="13">
        <v>2.4983587171205528E-5</v>
      </c>
      <c r="G204" s="11">
        <v>13370.39</v>
      </c>
      <c r="H204" s="13">
        <v>2.1454453636620254E-5</v>
      </c>
      <c r="I204" s="12">
        <v>1494.13</v>
      </c>
      <c r="J204" s="13">
        <v>1.9468156364844078E-5</v>
      </c>
    </row>
    <row r="205" spans="2:10" x14ac:dyDescent="0.25">
      <c r="B205" s="32" t="s">
        <v>435</v>
      </c>
      <c r="C205" s="11">
        <v>0.123</v>
      </c>
      <c r="D205" s="13">
        <v>1.9746420640178939E-5</v>
      </c>
      <c r="E205" s="11">
        <v>1077.1600000000001</v>
      </c>
      <c r="F205" s="13">
        <v>2.4153043221446554E-5</v>
      </c>
      <c r="G205" s="11">
        <v>12925.9</v>
      </c>
      <c r="H205" s="13">
        <v>2.074121415019231E-5</v>
      </c>
      <c r="I205" s="12">
        <v>1744.11</v>
      </c>
      <c r="J205" s="13">
        <v>2.2725335946328766E-5</v>
      </c>
    </row>
    <row r="206" spans="2:10" x14ac:dyDescent="0.25">
      <c r="B206" s="32" t="s">
        <v>432</v>
      </c>
      <c r="C206" s="11">
        <v>0.123</v>
      </c>
      <c r="D206" s="13">
        <v>1.9746420640178939E-5</v>
      </c>
      <c r="E206" s="11">
        <v>1061.73</v>
      </c>
      <c r="F206" s="13">
        <v>2.3807057985356355E-5</v>
      </c>
      <c r="G206" s="11">
        <v>12740.64</v>
      </c>
      <c r="H206" s="13">
        <v>2.0443941439319982E-5</v>
      </c>
      <c r="I206" s="12">
        <v>1424.3700000000001</v>
      </c>
      <c r="J206" s="13">
        <v>1.8559200257938036E-5</v>
      </c>
    </row>
    <row r="207" spans="2:10" x14ac:dyDescent="0.25">
      <c r="B207" s="32" t="s">
        <v>459</v>
      </c>
      <c r="C207" s="11">
        <v>9.6000000000000002E-2</v>
      </c>
      <c r="D207" s="13">
        <v>1.5411840499651857E-5</v>
      </c>
      <c r="E207" s="11">
        <v>840.9</v>
      </c>
      <c r="F207" s="13">
        <v>1.8855410565667501E-5</v>
      </c>
      <c r="G207" s="11">
        <v>7044.85</v>
      </c>
      <c r="H207" s="13">
        <v>1.1304337996269684E-5</v>
      </c>
      <c r="I207" s="12">
        <v>829.64</v>
      </c>
      <c r="J207" s="13">
        <v>1.0810010672785662E-5</v>
      </c>
    </row>
    <row r="208" spans="2:10" x14ac:dyDescent="0.25">
      <c r="B208" s="32" t="s">
        <v>461</v>
      </c>
      <c r="C208" s="11">
        <v>8.3000000000000004E-2</v>
      </c>
      <c r="D208" s="13">
        <v>1.3324820431990669E-5</v>
      </c>
      <c r="E208" s="11">
        <v>726.06</v>
      </c>
      <c r="F208" s="13">
        <v>1.6280365555129678E-5</v>
      </c>
      <c r="G208" s="11">
        <v>7260.65</v>
      </c>
      <c r="H208" s="13">
        <v>1.1650615935416008E-5</v>
      </c>
      <c r="I208" s="12">
        <v>1006.41</v>
      </c>
      <c r="J208" s="13">
        <v>1.3113281472925867E-5</v>
      </c>
    </row>
    <row r="209" spans="2:10" x14ac:dyDescent="0.25">
      <c r="B209" s="32" t="s">
        <v>437</v>
      </c>
      <c r="C209" s="11">
        <v>8.2000000000000003E-2</v>
      </c>
      <c r="D209" s="13">
        <v>1.316428042678596E-5</v>
      </c>
      <c r="E209" s="11">
        <v>714.7</v>
      </c>
      <c r="F209" s="13">
        <v>1.6025641492784595E-5</v>
      </c>
      <c r="G209" s="11">
        <v>8576.35</v>
      </c>
      <c r="H209" s="13">
        <v>1.3761820219636684E-5</v>
      </c>
      <c r="I209" s="12">
        <v>1508.12</v>
      </c>
      <c r="J209" s="13">
        <v>1.9650442717132143E-5</v>
      </c>
    </row>
    <row r="210" spans="2:10" x14ac:dyDescent="0.25">
      <c r="B210" s="32" t="s">
        <v>104</v>
      </c>
      <c r="C210" s="11">
        <v>6.0999999999999999E-2</v>
      </c>
      <c r="D210" s="13">
        <v>9.7929403174871171E-6</v>
      </c>
      <c r="E210" s="11">
        <v>677.84</v>
      </c>
      <c r="F210" s="13">
        <v>1.5199133663731789E-5</v>
      </c>
      <c r="G210" s="11">
        <v>13556.83</v>
      </c>
      <c r="H210" s="13">
        <v>2.1753619804249733E-5</v>
      </c>
      <c r="I210" s="12">
        <v>1971.12</v>
      </c>
      <c r="J210" s="13">
        <v>2.5683221924378371E-5</v>
      </c>
    </row>
    <row r="211" spans="2:10" x14ac:dyDescent="0.25">
      <c r="B211" s="32" t="s">
        <v>342</v>
      </c>
      <c r="C211" s="11">
        <v>0.127</v>
      </c>
      <c r="D211" s="13">
        <v>2.0388580660997768E-5</v>
      </c>
      <c r="E211" s="11">
        <v>673.52</v>
      </c>
      <c r="F211" s="13">
        <v>1.5102266766783655E-5</v>
      </c>
      <c r="G211" s="11">
        <v>10082.98</v>
      </c>
      <c r="H211" s="13">
        <v>1.6179395434910221E-5</v>
      </c>
      <c r="I211" s="12">
        <v>1113.8800000000001</v>
      </c>
      <c r="J211" s="13">
        <v>1.4513589856085162E-5</v>
      </c>
    </row>
    <row r="212" spans="2:10" x14ac:dyDescent="0.25">
      <c r="B212" s="32" t="s">
        <v>70</v>
      </c>
      <c r="C212" s="11">
        <v>0</v>
      </c>
      <c r="D212" s="13">
        <v>0</v>
      </c>
      <c r="E212" s="11">
        <v>655.84</v>
      </c>
      <c r="F212" s="13">
        <v>1.4705830021866304E-5</v>
      </c>
      <c r="G212" s="11">
        <v>13116.85</v>
      </c>
      <c r="H212" s="13">
        <v>2.1047617173732585E-5</v>
      </c>
      <c r="I212" s="12">
        <v>1112.31</v>
      </c>
      <c r="J212" s="13">
        <v>1.4493133131775491E-5</v>
      </c>
    </row>
    <row r="213" spans="2:10" x14ac:dyDescent="0.25">
      <c r="B213" s="32" t="s">
        <v>430</v>
      </c>
      <c r="C213" s="11">
        <v>0</v>
      </c>
      <c r="D213" s="13">
        <v>0</v>
      </c>
      <c r="E213" s="11">
        <v>581.37</v>
      </c>
      <c r="F213" s="13">
        <v>1.3035997194151643E-5</v>
      </c>
      <c r="G213" s="11">
        <v>11627.37</v>
      </c>
      <c r="H213" s="13">
        <v>1.8657561266412518E-5</v>
      </c>
      <c r="I213" s="12">
        <v>986.01</v>
      </c>
      <c r="J213" s="13">
        <v>1.2847474354507243E-5</v>
      </c>
    </row>
    <row r="214" spans="2:10" x14ac:dyDescent="0.25">
      <c r="B214" s="32" t="s">
        <v>442</v>
      </c>
      <c r="C214" s="11">
        <v>0.11</v>
      </c>
      <c r="D214" s="13">
        <v>1.765940057251775E-5</v>
      </c>
      <c r="E214" s="11">
        <v>570.01</v>
      </c>
      <c r="F214" s="13">
        <v>1.2781273131806557E-5</v>
      </c>
      <c r="G214" s="11">
        <v>4560.0600000000004</v>
      </c>
      <c r="H214" s="13">
        <v>7.3171834067821936E-6</v>
      </c>
      <c r="I214" s="12">
        <v>602.58000000000004</v>
      </c>
      <c r="J214" s="13">
        <v>7.8514732067007187E-6</v>
      </c>
    </row>
    <row r="215" spans="2:10" x14ac:dyDescent="0.25">
      <c r="B215" s="32" t="s">
        <v>373</v>
      </c>
      <c r="C215" s="11">
        <v>5.8999999999999997E-2</v>
      </c>
      <c r="D215" s="13">
        <v>9.4718603070777026E-6</v>
      </c>
      <c r="E215" s="11">
        <v>511</v>
      </c>
      <c r="F215" s="13">
        <v>1.1458098226966457E-5</v>
      </c>
      <c r="G215" s="11">
        <v>6131.99</v>
      </c>
      <c r="H215" s="13">
        <v>9.8395405934470891E-6</v>
      </c>
      <c r="I215" s="12">
        <v>685.4</v>
      </c>
      <c r="J215" s="13">
        <v>8.9305979884375056E-6</v>
      </c>
    </row>
    <row r="216" spans="2:10" x14ac:dyDescent="0.25">
      <c r="B216" s="32" t="s">
        <v>346</v>
      </c>
      <c r="C216" s="11">
        <v>6.6000000000000003E-2</v>
      </c>
      <c r="D216" s="13">
        <v>1.0595640343510651E-5</v>
      </c>
      <c r="E216" s="11">
        <v>429.46000000000004</v>
      </c>
      <c r="F216" s="13">
        <v>9.6297355470704788E-6</v>
      </c>
      <c r="G216" s="11">
        <v>7730.119999999999</v>
      </c>
      <c r="H216" s="13">
        <v>1.2403938938618167E-5</v>
      </c>
      <c r="I216" s="12">
        <v>922.60000000000014</v>
      </c>
      <c r="J216" s="13">
        <v>1.2021257228089356E-5</v>
      </c>
    </row>
    <row r="217" spans="2:10" x14ac:dyDescent="0.25">
      <c r="B217" s="32" t="s">
        <v>336</v>
      </c>
      <c r="C217" s="11">
        <v>4.8000000000000001E-2</v>
      </c>
      <c r="D217" s="13">
        <v>7.7059202498259286E-6</v>
      </c>
      <c r="E217" s="11">
        <v>395.84999999999997</v>
      </c>
      <c r="F217" s="13">
        <v>8.876102119656892E-6</v>
      </c>
      <c r="G217" s="11">
        <v>1979.19</v>
      </c>
      <c r="H217" s="13">
        <v>3.1758565077804344E-6</v>
      </c>
      <c r="I217" s="12">
        <v>294.33</v>
      </c>
      <c r="J217" s="13">
        <v>3.8350494688310638E-6</v>
      </c>
    </row>
    <row r="218" spans="2:10" x14ac:dyDescent="0.25">
      <c r="B218" s="32" t="s">
        <v>73</v>
      </c>
      <c r="C218" s="11">
        <v>4.2000000000000003E-2</v>
      </c>
      <c r="D218" s="13">
        <v>6.7426802185976875E-6</v>
      </c>
      <c r="E218" s="11">
        <v>357.18</v>
      </c>
      <c r="F218" s="13">
        <v>8.0090088546142455E-6</v>
      </c>
      <c r="G218" s="11">
        <v>1785.96</v>
      </c>
      <c r="H218" s="13">
        <v>2.8657949406755012E-6</v>
      </c>
      <c r="I218" s="12">
        <v>224.57999999999998</v>
      </c>
      <c r="J218" s="13">
        <v>2.9262236595320904E-6</v>
      </c>
    </row>
    <row r="219" spans="2:10" x14ac:dyDescent="0.25">
      <c r="B219" s="32" t="s">
        <v>54</v>
      </c>
      <c r="C219" s="11">
        <v>7.6999999999999999E-2</v>
      </c>
      <c r="D219" s="13">
        <v>1.2361580400762427E-5</v>
      </c>
      <c r="E219" s="11">
        <v>342.79</v>
      </c>
      <c r="F219" s="13">
        <v>7.6863434270485948E-6</v>
      </c>
      <c r="G219" s="11">
        <v>1028.3800000000001</v>
      </c>
      <c r="H219" s="13">
        <v>1.6501636100986986E-6</v>
      </c>
      <c r="I219" s="12">
        <v>157.52000000000001</v>
      </c>
      <c r="J219" s="13">
        <v>2.0524479065343973E-6</v>
      </c>
    </row>
    <row r="220" spans="2:10" x14ac:dyDescent="0.25">
      <c r="B220" s="32" t="s">
        <v>356</v>
      </c>
      <c r="C220" s="11">
        <v>7.0000000000000007E-2</v>
      </c>
      <c r="D220" s="13">
        <v>1.123780036432948E-5</v>
      </c>
      <c r="E220" s="11">
        <v>309.33</v>
      </c>
      <c r="F220" s="13">
        <v>6.9360734335568183E-6</v>
      </c>
      <c r="G220" s="11">
        <v>928</v>
      </c>
      <c r="H220" s="13">
        <v>1.4890914157914315E-6</v>
      </c>
      <c r="I220" s="12">
        <v>139.36000000000001</v>
      </c>
      <c r="J220" s="13">
        <v>1.8158274520989945E-6</v>
      </c>
    </row>
    <row r="221" spans="2:10" x14ac:dyDescent="0.25">
      <c r="B221" s="32" t="s">
        <v>453</v>
      </c>
      <c r="C221" s="11">
        <v>0.03</v>
      </c>
      <c r="D221" s="13">
        <v>4.8162001561412045E-6</v>
      </c>
      <c r="E221" s="11">
        <v>250.66000000000003</v>
      </c>
      <c r="F221" s="13">
        <v>5.6205223122728228E-6</v>
      </c>
      <c r="G221" s="11">
        <v>1253.28</v>
      </c>
      <c r="H221" s="13">
        <v>2.0110436310162557E-6</v>
      </c>
      <c r="I221" s="12">
        <v>253.17000000000002</v>
      </c>
      <c r="J221" s="13">
        <v>3.2987445181393689E-6</v>
      </c>
    </row>
    <row r="222" spans="2:10" x14ac:dyDescent="0.25">
      <c r="B222" s="32" t="s">
        <v>469</v>
      </c>
      <c r="C222" s="11">
        <v>2.8000000000000001E-2</v>
      </c>
      <c r="D222" s="13">
        <v>4.4951201457317917E-6</v>
      </c>
      <c r="E222" s="11">
        <v>238.12</v>
      </c>
      <c r="F222" s="13">
        <v>5.3393392364094967E-6</v>
      </c>
      <c r="G222" s="11">
        <v>1190.6400000000001</v>
      </c>
      <c r="H222" s="13">
        <v>1.910529960450334E-6</v>
      </c>
      <c r="I222" s="12">
        <v>149.72</v>
      </c>
      <c r="J222" s="13">
        <v>1.9508157730213939E-6</v>
      </c>
    </row>
    <row r="223" spans="2:10" x14ac:dyDescent="0.25">
      <c r="B223" s="32" t="s">
        <v>440</v>
      </c>
      <c r="C223" s="11">
        <v>2.5999999999999999E-2</v>
      </c>
      <c r="D223" s="13">
        <v>4.1740401353223771E-6</v>
      </c>
      <c r="E223" s="11">
        <v>231.33</v>
      </c>
      <c r="F223" s="13">
        <v>5.1870877942155591E-6</v>
      </c>
      <c r="G223" s="11">
        <v>2775.97</v>
      </c>
      <c r="H223" s="13">
        <v>4.4543891136794609E-6</v>
      </c>
      <c r="I223" s="12">
        <v>310.16000000000003</v>
      </c>
      <c r="J223" s="13">
        <v>4.0413105808196336E-6</v>
      </c>
    </row>
    <row r="224" spans="2:10" x14ac:dyDescent="0.25">
      <c r="B224" s="32" t="s">
        <v>468</v>
      </c>
      <c r="C224" s="11">
        <v>1.4999999999999999E-2</v>
      </c>
      <c r="D224" s="13">
        <v>2.4081000780706022E-6</v>
      </c>
      <c r="E224" s="11">
        <v>121.39</v>
      </c>
      <c r="F224" s="13">
        <v>2.7219149584568654E-6</v>
      </c>
      <c r="G224" s="11">
        <v>606.95000000000005</v>
      </c>
      <c r="H224" s="13">
        <v>9.7392676165367384E-7</v>
      </c>
      <c r="I224" s="12">
        <v>90.26</v>
      </c>
      <c r="J224" s="13">
        <v>1.1760662013953447E-6</v>
      </c>
    </row>
    <row r="225" spans="2:10" x14ac:dyDescent="0.25">
      <c r="B225" s="32" t="s">
        <v>470</v>
      </c>
      <c r="C225" s="11">
        <v>1.4E-2</v>
      </c>
      <c r="D225" s="13">
        <v>2.2475600728658958E-6</v>
      </c>
      <c r="E225" s="11">
        <v>119.06</v>
      </c>
      <c r="F225" s="13">
        <v>2.6696696182047483E-6</v>
      </c>
      <c r="G225" s="11">
        <v>595.32000000000005</v>
      </c>
      <c r="H225" s="13">
        <v>9.5526498022516698E-7</v>
      </c>
      <c r="I225" s="12">
        <v>74.86</v>
      </c>
      <c r="J225" s="13">
        <v>9.7540788651069695E-7</v>
      </c>
    </row>
    <row r="226" spans="2:10" x14ac:dyDescent="0.25">
      <c r="B226" s="32" t="s">
        <v>444</v>
      </c>
      <c r="C226" s="11">
        <v>0</v>
      </c>
      <c r="D226" s="13">
        <v>0</v>
      </c>
      <c r="E226" s="11">
        <v>0</v>
      </c>
      <c r="F226" s="13">
        <v>0</v>
      </c>
      <c r="G226" s="11">
        <v>0</v>
      </c>
      <c r="H226" s="13">
        <v>0</v>
      </c>
      <c r="I226" s="12">
        <v>0</v>
      </c>
      <c r="J226" s="13">
        <v>0</v>
      </c>
    </row>
    <row r="227" spans="2:10" x14ac:dyDescent="0.25">
      <c r="B227" s="32" t="s">
        <v>195</v>
      </c>
      <c r="C227" s="11">
        <v>6228.9770000000053</v>
      </c>
      <c r="D227" s="13">
        <v>1</v>
      </c>
      <c r="E227" s="11">
        <v>44597278.700000092</v>
      </c>
      <c r="F227" s="13">
        <v>1</v>
      </c>
      <c r="G227" s="11">
        <v>623198811.14000034</v>
      </c>
      <c r="H227" s="13">
        <v>1</v>
      </c>
      <c r="I227" s="12">
        <v>76747380.286000013</v>
      </c>
      <c r="J227" s="13">
        <v>1</v>
      </c>
    </row>
  </sheetData>
  <hyperlinks>
    <hyperlink ref="A2" location="'Table Name &amp; Description'!A1" display="Return to List" xr:uid="{437CD3D4-023A-4C64-9E59-53461A508DC9}"/>
  </hyperlinks>
  <pageMargins left="0.7" right="0.7" top="0.75" bottom="0.75" header="0.3" footer="0.3"/>
  <pageSetup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60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46.28515625" style="10" bestFit="1" customWidth="1"/>
    <col min="3" max="3" width="8.42578125" style="10" bestFit="1" customWidth="1"/>
    <col min="4" max="4" width="22.85546875" style="10" bestFit="1" customWidth="1"/>
    <col min="5" max="5" width="16.5703125" style="10" bestFit="1" customWidth="1"/>
    <col min="6" max="6" width="20" style="10" bestFit="1" customWidth="1"/>
    <col min="7" max="7" width="14.42578125" style="10" bestFit="1" customWidth="1"/>
    <col min="8" max="8" width="17.85546875" style="10" bestFit="1" customWidth="1"/>
    <col min="9" max="9" width="15.5703125" style="10" bestFit="1" customWidth="1"/>
    <col min="10" max="10" width="19" style="10" bestFit="1" customWidth="1"/>
    <col min="11" max="11" width="23.42578125" style="10" bestFit="1" customWidth="1"/>
    <col min="12" max="12" width="26.85546875" style="10" bestFit="1" customWidth="1"/>
    <col min="13" max="13" width="19.5703125" style="10" bestFit="1" customWidth="1"/>
    <col min="14" max="14" width="23" style="10" bestFit="1" customWidth="1"/>
    <col min="15" max="15" width="22.28515625" style="10" bestFit="1" customWidth="1"/>
    <col min="16" max="16384" width="8.85546875" style="10"/>
  </cols>
  <sheetData>
    <row r="1" spans="1:14" ht="18.75" x14ac:dyDescent="0.3">
      <c r="A1" s="27" t="s">
        <v>275</v>
      </c>
    </row>
    <row r="2" spans="1:14" x14ac:dyDescent="0.25">
      <c r="A2" s="28" t="s">
        <v>415</v>
      </c>
    </row>
    <row r="3" spans="1:14" ht="18.75" hidden="1" x14ac:dyDescent="0.3">
      <c r="A3" s="27"/>
      <c r="B3" s="10" t="s">
        <v>421</v>
      </c>
      <c r="C3" s="10" t="s" vm="6">
        <v>1</v>
      </c>
    </row>
    <row r="4" spans="1:14" x14ac:dyDescent="0.25">
      <c r="A4" s="8"/>
    </row>
    <row r="5" spans="1:14" x14ac:dyDescent="0.25">
      <c r="C5" s="31" t="s">
        <v>105</v>
      </c>
      <c r="D5" s="10" t="s">
        <v>419</v>
      </c>
      <c r="E5" s="31" t="s">
        <v>196</v>
      </c>
      <c r="F5" s="31" t="s">
        <v>197</v>
      </c>
      <c r="G5" s="31" t="s">
        <v>198</v>
      </c>
      <c r="H5" s="31" t="s">
        <v>199</v>
      </c>
      <c r="I5" s="31" t="s">
        <v>200</v>
      </c>
      <c r="J5" s="31" t="s">
        <v>201</v>
      </c>
      <c r="K5" s="31" t="s">
        <v>202</v>
      </c>
      <c r="L5" s="31" t="s">
        <v>203</v>
      </c>
      <c r="M5" s="31" t="s">
        <v>204</v>
      </c>
      <c r="N5" s="31" t="s">
        <v>205</v>
      </c>
    </row>
    <row r="6" spans="1:14" x14ac:dyDescent="0.25">
      <c r="B6" s="32" t="s">
        <v>377</v>
      </c>
      <c r="C6" s="11">
        <v>2283</v>
      </c>
      <c r="D6" s="11"/>
      <c r="E6" s="12">
        <v>711850</v>
      </c>
      <c r="F6" s="13">
        <v>0.16016170092720858</v>
      </c>
      <c r="G6" s="11">
        <v>262.01300000000015</v>
      </c>
      <c r="H6" s="13">
        <v>0.13149671977130756</v>
      </c>
      <c r="I6" s="11">
        <v>3791912.7300000759</v>
      </c>
      <c r="J6" s="13">
        <v>0.22571661307756125</v>
      </c>
      <c r="K6" s="11">
        <v>56878654.359999754</v>
      </c>
      <c r="L6" s="13">
        <v>0.24324848009002978</v>
      </c>
      <c r="M6" s="12">
        <v>5801947.279999922</v>
      </c>
      <c r="N6" s="13">
        <v>0.2104557551399692</v>
      </c>
    </row>
    <row r="7" spans="1:14" x14ac:dyDescent="0.25">
      <c r="B7" s="32" t="s">
        <v>117</v>
      </c>
      <c r="C7" s="11">
        <v>8633</v>
      </c>
      <c r="D7" s="11"/>
      <c r="E7" s="12">
        <v>258605</v>
      </c>
      <c r="F7" s="13">
        <v>5.8184472386430812E-2</v>
      </c>
      <c r="G7" s="11">
        <v>217.33999999999992</v>
      </c>
      <c r="H7" s="13">
        <v>0.1090766377053656</v>
      </c>
      <c r="I7" s="11">
        <v>2475173.7800000003</v>
      </c>
      <c r="J7" s="13">
        <v>0.14733668261399402</v>
      </c>
      <c r="K7" s="11">
        <v>22276565.069999989</v>
      </c>
      <c r="L7" s="13">
        <v>9.5268438676617259E-2</v>
      </c>
      <c r="M7" s="12">
        <v>2769155.3800000022</v>
      </c>
      <c r="N7" s="13">
        <v>0.10044639471419269</v>
      </c>
    </row>
    <row r="8" spans="1:14" x14ac:dyDescent="0.25">
      <c r="B8" s="32" t="s">
        <v>121</v>
      </c>
      <c r="C8" s="11">
        <v>69884</v>
      </c>
      <c r="D8" s="11"/>
      <c r="E8" s="12">
        <v>351259.62</v>
      </c>
      <c r="F8" s="13">
        <v>7.9031169777684804E-2</v>
      </c>
      <c r="G8" s="11">
        <v>375.84900000000488</v>
      </c>
      <c r="H8" s="13">
        <v>0.18862770408081581</v>
      </c>
      <c r="I8" s="11">
        <v>2409034.8699999894</v>
      </c>
      <c r="J8" s="13">
        <v>0.14339971153347977</v>
      </c>
      <c r="K8" s="11">
        <v>43362689.759999931</v>
      </c>
      <c r="L8" s="13">
        <v>0.18544581434671492</v>
      </c>
      <c r="M8" s="12">
        <v>5312030.3900000919</v>
      </c>
      <c r="N8" s="13">
        <v>0.19268485442941657</v>
      </c>
    </row>
    <row r="9" spans="1:14" x14ac:dyDescent="0.25">
      <c r="B9" s="32" t="s">
        <v>116</v>
      </c>
      <c r="C9" s="11">
        <v>2367</v>
      </c>
      <c r="D9" s="11"/>
      <c r="E9" s="12">
        <v>531050</v>
      </c>
      <c r="F9" s="13">
        <v>0.11948285632843171</v>
      </c>
      <c r="G9" s="11">
        <v>180.07999999999083</v>
      </c>
      <c r="H9" s="13">
        <v>9.037692517705552E-2</v>
      </c>
      <c r="I9" s="11">
        <v>1575362.6900000775</v>
      </c>
      <c r="J9" s="13">
        <v>9.3774713732814846E-2</v>
      </c>
      <c r="K9" s="11">
        <v>13197998.609999737</v>
      </c>
      <c r="L9" s="13">
        <v>5.6442845532057619E-2</v>
      </c>
      <c r="M9" s="12">
        <v>1613272.2999999665</v>
      </c>
      <c r="N9" s="13">
        <v>5.8518704799898222E-2</v>
      </c>
    </row>
    <row r="10" spans="1:14" x14ac:dyDescent="0.25">
      <c r="B10" s="32" t="s">
        <v>381</v>
      </c>
      <c r="C10" s="11">
        <v>932</v>
      </c>
      <c r="D10" s="11"/>
      <c r="E10" s="12">
        <v>1029500</v>
      </c>
      <c r="F10" s="13">
        <v>0.23163092098695123</v>
      </c>
      <c r="G10" s="11">
        <v>221.6799999999968</v>
      </c>
      <c r="H10" s="13">
        <v>0.11125475773684139</v>
      </c>
      <c r="I10" s="11">
        <v>1490030.8400000201</v>
      </c>
      <c r="J10" s="13">
        <v>8.8695267674557307E-2</v>
      </c>
      <c r="K10" s="11">
        <v>26820532.5600002</v>
      </c>
      <c r="L10" s="13">
        <v>0.1147012680562514</v>
      </c>
      <c r="M10" s="12">
        <v>3005212.4600000288</v>
      </c>
      <c r="N10" s="13">
        <v>0.10900896321577039</v>
      </c>
    </row>
    <row r="11" spans="1:14" x14ac:dyDescent="0.25">
      <c r="B11" s="32" t="s">
        <v>137</v>
      </c>
      <c r="C11" s="11">
        <v>1008</v>
      </c>
      <c r="D11" s="11"/>
      <c r="E11" s="12">
        <v>503500</v>
      </c>
      <c r="F11" s="13">
        <v>0.11328428238652738</v>
      </c>
      <c r="G11" s="11">
        <v>209.96699999999984</v>
      </c>
      <c r="H11" s="13">
        <v>0.10537634300672905</v>
      </c>
      <c r="I11" s="11">
        <v>1412868.01</v>
      </c>
      <c r="J11" s="13">
        <v>8.4102089011639125E-2</v>
      </c>
      <c r="K11" s="11">
        <v>15104913.790000033</v>
      </c>
      <c r="L11" s="13">
        <v>6.4598000122386423E-2</v>
      </c>
      <c r="M11" s="12">
        <v>2089774.3700000045</v>
      </c>
      <c r="N11" s="13">
        <v>7.580300576438713E-2</v>
      </c>
    </row>
    <row r="12" spans="1:14" x14ac:dyDescent="0.25">
      <c r="B12" s="32" t="s">
        <v>383</v>
      </c>
      <c r="C12" s="11">
        <v>20677</v>
      </c>
      <c r="D12" s="11"/>
      <c r="E12" s="12">
        <v>108185.61000000002</v>
      </c>
      <c r="F12" s="13">
        <v>2.4341070890563501E-2</v>
      </c>
      <c r="G12" s="11">
        <v>88.534000000000631</v>
      </c>
      <c r="H12" s="13">
        <v>4.4432644900188237E-2</v>
      </c>
      <c r="I12" s="11">
        <v>567951.21000000439</v>
      </c>
      <c r="J12" s="13">
        <v>3.3807746286001986E-2</v>
      </c>
      <c r="K12" s="11">
        <v>10223118.510000087</v>
      </c>
      <c r="L12" s="13">
        <v>4.3720409129203983E-2</v>
      </c>
      <c r="M12" s="12">
        <v>1280674.9699999783</v>
      </c>
      <c r="N12" s="13">
        <v>4.6454303166333914E-2</v>
      </c>
    </row>
    <row r="13" spans="1:14" x14ac:dyDescent="0.25">
      <c r="B13" s="32" t="s">
        <v>130</v>
      </c>
      <c r="C13" s="11">
        <v>22272</v>
      </c>
      <c r="D13" s="11"/>
      <c r="E13" s="12">
        <v>94867.88</v>
      </c>
      <c r="F13" s="13">
        <v>2.1344666747430376E-2</v>
      </c>
      <c r="G13" s="11">
        <v>77.504000000001184</v>
      </c>
      <c r="H13" s="13">
        <v>3.8897008045996079E-2</v>
      </c>
      <c r="I13" s="11">
        <v>495224.1200000153</v>
      </c>
      <c r="J13" s="13">
        <v>2.9478608565107187E-2</v>
      </c>
      <c r="K13" s="11">
        <v>8913990.9800001364</v>
      </c>
      <c r="L13" s="13">
        <v>3.8121766096951622E-2</v>
      </c>
      <c r="M13" s="12">
        <v>1097201.3199999745</v>
      </c>
      <c r="N13" s="13">
        <v>3.9799109022784628E-2</v>
      </c>
    </row>
    <row r="14" spans="1:14" x14ac:dyDescent="0.25">
      <c r="A14" s="8"/>
      <c r="B14" s="32" t="s">
        <v>108</v>
      </c>
      <c r="C14" s="11">
        <v>249</v>
      </c>
      <c r="D14" s="11"/>
      <c r="E14" s="12">
        <v>214250</v>
      </c>
      <c r="F14" s="13">
        <v>4.8204880836769597E-2</v>
      </c>
      <c r="G14" s="11">
        <v>44.637999999999991</v>
      </c>
      <c r="H14" s="13">
        <v>2.2402516581817019E-2</v>
      </c>
      <c r="I14" s="11">
        <v>314470.6999999999</v>
      </c>
      <c r="J14" s="13">
        <v>1.8719117862221579E-2</v>
      </c>
      <c r="K14" s="11">
        <v>2791128.76</v>
      </c>
      <c r="L14" s="13">
        <v>1.193660145875456E-2</v>
      </c>
      <c r="M14" s="12">
        <v>381448.36000000004</v>
      </c>
      <c r="N14" s="13">
        <v>1.3836389538979732E-2</v>
      </c>
    </row>
    <row r="15" spans="1:14" x14ac:dyDescent="0.25">
      <c r="B15" s="32" t="s">
        <v>143</v>
      </c>
      <c r="C15" s="11">
        <v>12618</v>
      </c>
      <c r="D15" s="11"/>
      <c r="E15" s="12">
        <v>62278.5</v>
      </c>
      <c r="F15" s="13">
        <v>1.4012264509651134E-2</v>
      </c>
      <c r="G15" s="11">
        <v>46.218000000000018</v>
      </c>
      <c r="H15" s="13">
        <v>2.3195472722308784E-2</v>
      </c>
      <c r="I15" s="11">
        <v>296408.96000000014</v>
      </c>
      <c r="J15" s="13">
        <v>1.7643978461772514E-2</v>
      </c>
      <c r="K15" s="11">
        <v>5335368.2200000044</v>
      </c>
      <c r="L15" s="13">
        <v>2.2817350811807326E-2</v>
      </c>
      <c r="M15" s="12">
        <v>671566.68999999983</v>
      </c>
      <c r="N15" s="13">
        <v>2.4359937801916989E-2</v>
      </c>
    </row>
    <row r="16" spans="1:14" x14ac:dyDescent="0.25">
      <c r="B16" s="32" t="s">
        <v>376</v>
      </c>
      <c r="C16" s="11">
        <v>11861</v>
      </c>
      <c r="D16" s="11"/>
      <c r="E16" s="12">
        <v>62912.97</v>
      </c>
      <c r="F16" s="13">
        <v>1.4155016205074729E-2</v>
      </c>
      <c r="G16" s="11">
        <v>41.790000000000006</v>
      </c>
      <c r="H16" s="13">
        <v>2.0973188045031892E-2</v>
      </c>
      <c r="I16" s="11">
        <v>268859.5400000001</v>
      </c>
      <c r="J16" s="13">
        <v>1.600407738349767E-2</v>
      </c>
      <c r="K16" s="11">
        <v>4839459.7400000179</v>
      </c>
      <c r="L16" s="13">
        <v>2.0696537909654939E-2</v>
      </c>
      <c r="M16" s="12">
        <v>585361.97999999952</v>
      </c>
      <c r="N16" s="13">
        <v>2.1233008778930012E-2</v>
      </c>
    </row>
    <row r="17" spans="2:14" x14ac:dyDescent="0.25">
      <c r="B17" s="32" t="s">
        <v>168</v>
      </c>
      <c r="C17" s="11">
        <v>645</v>
      </c>
      <c r="D17" s="11"/>
      <c r="E17" s="12">
        <v>9835</v>
      </c>
      <c r="F17" s="13">
        <v>2.2128121494965178E-3</v>
      </c>
      <c r="G17" s="11">
        <v>25.954999999999963</v>
      </c>
      <c r="H17" s="13">
        <v>1.3026061155989515E-2</v>
      </c>
      <c r="I17" s="11">
        <v>227845.48000000019</v>
      </c>
      <c r="J17" s="13">
        <v>1.3562682928789406E-2</v>
      </c>
      <c r="K17" s="11">
        <v>2734145.6400000034</v>
      </c>
      <c r="L17" s="13">
        <v>1.1692906218655231E-2</v>
      </c>
      <c r="M17" s="12">
        <v>380420.03000000038</v>
      </c>
      <c r="N17" s="13">
        <v>1.3799088619781614E-2</v>
      </c>
    </row>
    <row r="18" spans="2:14" x14ac:dyDescent="0.25">
      <c r="B18" s="32" t="s">
        <v>166</v>
      </c>
      <c r="C18" s="11">
        <v>1475</v>
      </c>
      <c r="D18" s="11"/>
      <c r="E18" s="12">
        <v>37365</v>
      </c>
      <c r="F18" s="13">
        <v>8.4068862192107161E-3</v>
      </c>
      <c r="G18" s="11">
        <v>37.544999999999959</v>
      </c>
      <c r="H18" s="13">
        <v>1.8842745756179023E-2</v>
      </c>
      <c r="I18" s="11">
        <v>193661.27999999994</v>
      </c>
      <c r="J18" s="13">
        <v>1.1527841308168599E-2</v>
      </c>
      <c r="K18" s="11">
        <v>2130274.0300000045</v>
      </c>
      <c r="L18" s="13">
        <v>9.1103758660152287E-3</v>
      </c>
      <c r="M18" s="12">
        <v>326742.45000000065</v>
      </c>
      <c r="N18" s="13">
        <v>1.1852025834166953E-2</v>
      </c>
    </row>
    <row r="19" spans="2:14" x14ac:dyDescent="0.25">
      <c r="B19" s="32" t="s">
        <v>123</v>
      </c>
      <c r="C19" s="11">
        <v>23579</v>
      </c>
      <c r="D19" s="11"/>
      <c r="E19" s="12">
        <v>162173</v>
      </c>
      <c r="F19" s="13">
        <v>3.6487888634499116E-2</v>
      </c>
      <c r="G19" s="11">
        <v>28.115000000000155</v>
      </c>
      <c r="H19" s="13">
        <v>1.4110102461978339E-2</v>
      </c>
      <c r="I19" s="11">
        <v>181062.20000000097</v>
      </c>
      <c r="J19" s="13">
        <v>1.0777871077315487E-2</v>
      </c>
      <c r="K19" s="11">
        <v>3259096.9500000062</v>
      </c>
      <c r="L19" s="13">
        <v>1.3937924314030075E-2</v>
      </c>
      <c r="M19" s="12">
        <v>410611.3999999995</v>
      </c>
      <c r="N19" s="13">
        <v>1.489422914164794E-2</v>
      </c>
    </row>
    <row r="20" spans="2:14" x14ac:dyDescent="0.25">
      <c r="B20" s="32" t="s">
        <v>236</v>
      </c>
      <c r="C20" s="11">
        <v>224</v>
      </c>
      <c r="D20" s="11"/>
      <c r="E20" s="12">
        <v>16800</v>
      </c>
      <c r="F20" s="13">
        <v>3.7798926397093545E-3</v>
      </c>
      <c r="G20" s="11">
        <v>15.978999999999973</v>
      </c>
      <c r="H20" s="13">
        <v>8.0193963094415885E-3</v>
      </c>
      <c r="I20" s="11">
        <v>139881.07000000021</v>
      </c>
      <c r="J20" s="13">
        <v>8.3265316483337615E-3</v>
      </c>
      <c r="K20" s="11">
        <v>1119054.1900000032</v>
      </c>
      <c r="L20" s="13">
        <v>4.7857712865885275E-3</v>
      </c>
      <c r="M20" s="12">
        <v>141452.64999999988</v>
      </c>
      <c r="N20" s="13">
        <v>5.130953942811445E-3</v>
      </c>
    </row>
    <row r="21" spans="2:14" x14ac:dyDescent="0.25">
      <c r="B21" s="32" t="s">
        <v>119</v>
      </c>
      <c r="C21" s="11">
        <v>193</v>
      </c>
      <c r="D21" s="11"/>
      <c r="E21" s="12">
        <v>18175</v>
      </c>
      <c r="F21" s="13">
        <v>4.0892588527808044E-3</v>
      </c>
      <c r="G21" s="11">
        <v>5.2170000000000121</v>
      </c>
      <c r="H21" s="13">
        <v>2.6182608765477774E-3</v>
      </c>
      <c r="I21" s="11">
        <v>122507.08999999965</v>
      </c>
      <c r="J21" s="13">
        <v>7.2923317074302333E-3</v>
      </c>
      <c r="K21" s="11">
        <v>2450154.1499999883</v>
      </c>
      <c r="L21" s="13">
        <v>1.0478382086917194E-2</v>
      </c>
      <c r="M21" s="12">
        <v>223728.15000000072</v>
      </c>
      <c r="N21" s="13">
        <v>8.1153575656618317E-3</v>
      </c>
    </row>
    <row r="22" spans="2:14" x14ac:dyDescent="0.25">
      <c r="B22" s="32" t="s">
        <v>129</v>
      </c>
      <c r="C22" s="11">
        <v>6468</v>
      </c>
      <c r="D22" s="11"/>
      <c r="E22" s="12">
        <v>14191</v>
      </c>
      <c r="F22" s="13">
        <v>3.1928843125068719E-3</v>
      </c>
      <c r="G22" s="11">
        <v>17.063999999999989</v>
      </c>
      <c r="H22" s="13">
        <v>8.563926317310934E-3</v>
      </c>
      <c r="I22" s="11">
        <v>109559.62999999947</v>
      </c>
      <c r="J22" s="13">
        <v>6.5216238807347645E-3</v>
      </c>
      <c r="K22" s="11">
        <v>1972067.6200000038</v>
      </c>
      <c r="L22" s="13">
        <v>8.4337869205484729E-3</v>
      </c>
      <c r="M22" s="12">
        <v>246458.35000000021</v>
      </c>
      <c r="N22" s="13">
        <v>8.9398568543700326E-3</v>
      </c>
    </row>
    <row r="23" spans="2:14" x14ac:dyDescent="0.25">
      <c r="B23" s="32" t="s">
        <v>392</v>
      </c>
      <c r="C23" s="11">
        <v>3898</v>
      </c>
      <c r="D23" s="11"/>
      <c r="E23" s="12">
        <v>43130</v>
      </c>
      <c r="F23" s="13">
        <v>9.7039743780157426E-3</v>
      </c>
      <c r="G23" s="11">
        <v>14.522000000000006</v>
      </c>
      <c r="H23" s="13">
        <v>7.2881702988742084E-3</v>
      </c>
      <c r="I23" s="11">
        <v>93058.739999999918</v>
      </c>
      <c r="J23" s="13">
        <v>5.5393953146345041E-3</v>
      </c>
      <c r="K23" s="11">
        <v>1675056.4399999978</v>
      </c>
      <c r="L23" s="13">
        <v>7.1635825017260027E-3</v>
      </c>
      <c r="M23" s="12">
        <v>199282.85000000038</v>
      </c>
      <c r="N23" s="13">
        <v>7.2286459457790615E-3</v>
      </c>
    </row>
    <row r="24" spans="2:14" x14ac:dyDescent="0.25">
      <c r="B24" s="32" t="s">
        <v>172</v>
      </c>
      <c r="C24" s="11">
        <v>3806</v>
      </c>
      <c r="D24" s="11"/>
      <c r="E24" s="12">
        <v>33549.65</v>
      </c>
      <c r="F24" s="13">
        <v>7.5484568511800564E-3</v>
      </c>
      <c r="G24" s="11">
        <v>9.3740000000000023</v>
      </c>
      <c r="H24" s="13">
        <v>4.704538519601076E-3</v>
      </c>
      <c r="I24" s="11">
        <v>83922.39</v>
      </c>
      <c r="J24" s="13">
        <v>4.9955468337410328E-3</v>
      </c>
      <c r="K24" s="11">
        <v>419611.6999999999</v>
      </c>
      <c r="L24" s="13">
        <v>1.7945204471077427E-3</v>
      </c>
      <c r="M24" s="12">
        <v>56669.49000000002</v>
      </c>
      <c r="N24" s="13">
        <v>2.0555892247519866E-3</v>
      </c>
    </row>
    <row r="25" spans="2:14" x14ac:dyDescent="0.25">
      <c r="B25" s="32" t="s">
        <v>128</v>
      </c>
      <c r="C25" s="11">
        <v>174</v>
      </c>
      <c r="D25" s="11"/>
      <c r="E25" s="12">
        <v>12550</v>
      </c>
      <c r="F25" s="13">
        <v>2.8236697993066903E-3</v>
      </c>
      <c r="G25" s="11">
        <v>0.33500000000000024</v>
      </c>
      <c r="H25" s="13">
        <v>1.6812677662325168E-4</v>
      </c>
      <c r="I25" s="11">
        <v>66213.159999999742</v>
      </c>
      <c r="J25" s="13">
        <v>3.9413908706602266E-3</v>
      </c>
      <c r="K25" s="11">
        <v>1324269.2799999972</v>
      </c>
      <c r="L25" s="13">
        <v>5.6633985669051748E-3</v>
      </c>
      <c r="M25" s="12">
        <v>116030.09000000014</v>
      </c>
      <c r="N25" s="13">
        <v>4.2087938809931662E-3</v>
      </c>
    </row>
    <row r="26" spans="2:14" x14ac:dyDescent="0.25">
      <c r="B26" s="32" t="s">
        <v>380</v>
      </c>
      <c r="C26" s="11">
        <v>92</v>
      </c>
      <c r="D26" s="11"/>
      <c r="E26" s="12">
        <v>13425</v>
      </c>
      <c r="F26" s="13">
        <v>3.0205392076248861E-3</v>
      </c>
      <c r="G26" s="11">
        <v>7.4850000000000154</v>
      </c>
      <c r="H26" s="13">
        <v>3.7565042478359418E-3</v>
      </c>
      <c r="I26" s="11">
        <v>65747.899999999951</v>
      </c>
      <c r="J26" s="13">
        <v>3.9136959001062985E-3</v>
      </c>
      <c r="K26" s="11">
        <v>657479.91</v>
      </c>
      <c r="L26" s="13">
        <v>2.8117927647335829E-3</v>
      </c>
      <c r="M26" s="12">
        <v>78949.739999999962</v>
      </c>
      <c r="N26" s="13">
        <v>2.8637673436088936E-3</v>
      </c>
    </row>
    <row r="27" spans="2:14" x14ac:dyDescent="0.25">
      <c r="B27" s="32" t="s">
        <v>138</v>
      </c>
      <c r="C27" s="11">
        <v>2053</v>
      </c>
      <c r="D27" s="11"/>
      <c r="E27" s="12">
        <v>11033.349999999999</v>
      </c>
      <c r="F27" s="13">
        <v>2.4824332414486428E-3</v>
      </c>
      <c r="G27" s="11">
        <v>7.1339999999999879</v>
      </c>
      <c r="H27" s="13">
        <v>3.5803475356127597E-3</v>
      </c>
      <c r="I27" s="11">
        <v>45663.469999999994</v>
      </c>
      <c r="J27" s="13">
        <v>2.7181542729673045E-3</v>
      </c>
      <c r="K27" s="11">
        <v>821935.80999999947</v>
      </c>
      <c r="L27" s="13">
        <v>3.5151084139337968E-3</v>
      </c>
      <c r="M27" s="12">
        <v>100064.73999999998</v>
      </c>
      <c r="N27" s="13">
        <v>3.6296780034831616E-3</v>
      </c>
    </row>
    <row r="28" spans="2:14" x14ac:dyDescent="0.25">
      <c r="B28" s="32" t="s">
        <v>407</v>
      </c>
      <c r="C28" s="11">
        <v>126</v>
      </c>
      <c r="D28" s="11"/>
      <c r="E28" s="12">
        <v>1890</v>
      </c>
      <c r="F28" s="13">
        <v>4.2523792196730238E-4</v>
      </c>
      <c r="G28" s="11">
        <v>4.6619999999999964</v>
      </c>
      <c r="H28" s="13">
        <v>2.3397224854256661E-3</v>
      </c>
      <c r="I28" s="11">
        <v>40407.85000000002</v>
      </c>
      <c r="J28" s="13">
        <v>2.4053093235998483E-3</v>
      </c>
      <c r="K28" s="11">
        <v>363670.99999999994</v>
      </c>
      <c r="L28" s="13">
        <v>1.5552832428650583E-3</v>
      </c>
      <c r="M28" s="12">
        <v>49861.369999999959</v>
      </c>
      <c r="N28" s="13">
        <v>1.8086362680054442E-3</v>
      </c>
    </row>
    <row r="29" spans="2:14" x14ac:dyDescent="0.25">
      <c r="B29" s="32" t="s">
        <v>401</v>
      </c>
      <c r="C29" s="11">
        <v>3607</v>
      </c>
      <c r="D29" s="11"/>
      <c r="E29" s="12">
        <v>38992.1</v>
      </c>
      <c r="F29" s="13">
        <v>8.7729733212387577E-3</v>
      </c>
      <c r="G29" s="11">
        <v>5.9260000000000002</v>
      </c>
      <c r="H29" s="13">
        <v>2.9740873978190709E-3</v>
      </c>
      <c r="I29" s="11">
        <v>38004.310000000005</v>
      </c>
      <c r="J29" s="13">
        <v>2.2622366985617626E-3</v>
      </c>
      <c r="K29" s="11">
        <v>684077.4</v>
      </c>
      <c r="L29" s="13">
        <v>2.9255401641667821E-3</v>
      </c>
      <c r="M29" s="12">
        <v>79876.349999999991</v>
      </c>
      <c r="N29" s="13">
        <v>2.8973785430664416E-3</v>
      </c>
    </row>
    <row r="30" spans="2:14" x14ac:dyDescent="0.25">
      <c r="B30" s="32" t="s">
        <v>491</v>
      </c>
      <c r="C30" s="11">
        <v>3586</v>
      </c>
      <c r="D30" s="11"/>
      <c r="E30" s="12">
        <v>12551</v>
      </c>
      <c r="F30" s="13">
        <v>2.8238947929161971E-3</v>
      </c>
      <c r="G30" s="11">
        <v>5.891</v>
      </c>
      <c r="H30" s="13">
        <v>2.9565219136942532E-3</v>
      </c>
      <c r="I30" s="11">
        <v>37783.040000000001</v>
      </c>
      <c r="J30" s="13">
        <v>2.249065426295781E-3</v>
      </c>
      <c r="K30" s="11">
        <v>680094.69</v>
      </c>
      <c r="L30" s="13">
        <v>2.9085076206750238E-3</v>
      </c>
      <c r="M30" s="12">
        <v>79448.5</v>
      </c>
      <c r="N30" s="13">
        <v>2.8818590130722573E-3</v>
      </c>
    </row>
    <row r="31" spans="2:14" x14ac:dyDescent="0.25">
      <c r="B31" s="32" t="s">
        <v>135</v>
      </c>
      <c r="C31" s="11">
        <v>1067</v>
      </c>
      <c r="D31" s="11"/>
      <c r="E31" s="12">
        <v>17068</v>
      </c>
      <c r="F31" s="13">
        <v>3.8401909270570989E-3</v>
      </c>
      <c r="G31" s="11">
        <v>4.3810000000000002</v>
      </c>
      <c r="H31" s="13">
        <v>2.1986967414521345E-3</v>
      </c>
      <c r="I31" s="11">
        <v>37093.33</v>
      </c>
      <c r="J31" s="13">
        <v>2.2080098914534162E-3</v>
      </c>
      <c r="K31" s="11">
        <v>185466.76</v>
      </c>
      <c r="L31" s="13">
        <v>7.9317114627362522E-4</v>
      </c>
      <c r="M31" s="12">
        <v>25077.94</v>
      </c>
      <c r="N31" s="13">
        <v>9.096595583086563E-4</v>
      </c>
    </row>
    <row r="32" spans="2:14" x14ac:dyDescent="0.25">
      <c r="B32" s="32" t="s">
        <v>140</v>
      </c>
      <c r="C32" s="11">
        <v>4879</v>
      </c>
      <c r="D32" s="11"/>
      <c r="E32" s="12">
        <v>7330.5</v>
      </c>
      <c r="F32" s="13">
        <v>1.6493156544874657E-3</v>
      </c>
      <c r="G32" s="11">
        <v>8.866999999999944</v>
      </c>
      <c r="H32" s="13">
        <v>4.450089935278693E-3</v>
      </c>
      <c r="I32" s="11">
        <v>34268.570000000182</v>
      </c>
      <c r="J32" s="13">
        <v>2.0398638117948482E-3</v>
      </c>
      <c r="K32" s="11">
        <v>856722.21999999683</v>
      </c>
      <c r="L32" s="13">
        <v>3.6638767252713225E-3</v>
      </c>
      <c r="M32" s="12">
        <v>100081.16000000024</v>
      </c>
      <c r="N32" s="13">
        <v>3.6302736110150266E-3</v>
      </c>
    </row>
    <row r="33" spans="2:14" x14ac:dyDescent="0.25">
      <c r="B33" s="32" t="s">
        <v>122</v>
      </c>
      <c r="C33" s="11">
        <v>4156</v>
      </c>
      <c r="D33" s="11"/>
      <c r="E33" s="12">
        <v>2865</v>
      </c>
      <c r="F33" s="13">
        <v>6.4460669123614887E-4</v>
      </c>
      <c r="G33" s="11">
        <v>5.2449999999999566</v>
      </c>
      <c r="H33" s="13">
        <v>2.6323132638476033E-3</v>
      </c>
      <c r="I33" s="11">
        <v>33921.349999999686</v>
      </c>
      <c r="J33" s="13">
        <v>2.019195265872669E-3</v>
      </c>
      <c r="K33" s="11">
        <v>610576.21999999881</v>
      </c>
      <c r="L33" s="13">
        <v>2.6112034323822566E-3</v>
      </c>
      <c r="M33" s="12">
        <v>76626.470000000263</v>
      </c>
      <c r="N33" s="13">
        <v>2.7794946815787799E-3</v>
      </c>
    </row>
    <row r="34" spans="2:14" x14ac:dyDescent="0.25">
      <c r="B34" s="32" t="s">
        <v>492</v>
      </c>
      <c r="C34" s="11">
        <v>3628</v>
      </c>
      <c r="D34" s="11"/>
      <c r="E34" s="12">
        <v>5445</v>
      </c>
      <c r="F34" s="13">
        <v>1.2250902037629426E-3</v>
      </c>
      <c r="G34" s="11">
        <v>4.3239999999999759</v>
      </c>
      <c r="H34" s="13">
        <v>2.1700900958774197E-3</v>
      </c>
      <c r="I34" s="11">
        <v>27879.539999999979</v>
      </c>
      <c r="J34" s="13">
        <v>1.6595517331329144E-3</v>
      </c>
      <c r="K34" s="11">
        <v>501825.34999999916</v>
      </c>
      <c r="L34" s="13">
        <v>2.1461171160194015E-3</v>
      </c>
      <c r="M34" s="12">
        <v>58316.590000000084</v>
      </c>
      <c r="N34" s="13">
        <v>2.1153349717507532E-3</v>
      </c>
    </row>
    <row r="35" spans="2:14" x14ac:dyDescent="0.25">
      <c r="B35" s="32" t="s">
        <v>493</v>
      </c>
      <c r="C35" s="11">
        <v>824</v>
      </c>
      <c r="D35" s="11"/>
      <c r="E35" s="12">
        <v>2586</v>
      </c>
      <c r="F35" s="13">
        <v>5.8183347418383285E-4</v>
      </c>
      <c r="G35" s="11">
        <v>3.9619999999999949</v>
      </c>
      <c r="H35" s="13">
        <v>1.9884128029293187E-3</v>
      </c>
      <c r="I35" s="11">
        <v>25382.459999999995</v>
      </c>
      <c r="J35" s="13">
        <v>1.5109110653969506E-3</v>
      </c>
      <c r="K35" s="11">
        <v>456884.08999999985</v>
      </c>
      <c r="L35" s="13">
        <v>1.953920354135059E-3</v>
      </c>
      <c r="M35" s="12">
        <v>56056.969999999994</v>
      </c>
      <c r="N35" s="13">
        <v>2.0333711050557418E-3</v>
      </c>
    </row>
    <row r="36" spans="2:14" x14ac:dyDescent="0.25">
      <c r="B36" s="32" t="s">
        <v>378</v>
      </c>
      <c r="C36" s="11">
        <v>42</v>
      </c>
      <c r="D36" s="11"/>
      <c r="E36" s="12">
        <v>3150</v>
      </c>
      <c r="F36" s="13">
        <v>7.0872986994550394E-4</v>
      </c>
      <c r="G36" s="11">
        <v>2.2769999999999997</v>
      </c>
      <c r="H36" s="13">
        <v>1.1427602100631156E-3</v>
      </c>
      <c r="I36" s="11">
        <v>19880.430000000004</v>
      </c>
      <c r="J36" s="13">
        <v>1.1833983653219392E-3</v>
      </c>
      <c r="K36" s="11">
        <v>139163.16</v>
      </c>
      <c r="L36" s="13">
        <v>5.9514817176004964E-4</v>
      </c>
      <c r="M36" s="12">
        <v>17541.660000000003</v>
      </c>
      <c r="N36" s="13">
        <v>6.3629383783519013E-4</v>
      </c>
    </row>
    <row r="37" spans="2:14" x14ac:dyDescent="0.25">
      <c r="B37" s="32" t="s">
        <v>169</v>
      </c>
      <c r="C37" s="11">
        <v>144</v>
      </c>
      <c r="D37" s="11"/>
      <c r="E37" s="12">
        <v>4210</v>
      </c>
      <c r="F37" s="13">
        <v>9.4722309602240375E-4</v>
      </c>
      <c r="G37" s="11">
        <v>3.8920000000000026</v>
      </c>
      <c r="H37" s="13">
        <v>1.9532818346796881E-3</v>
      </c>
      <c r="I37" s="11">
        <v>19580.599999999991</v>
      </c>
      <c r="J37" s="13">
        <v>1.1655507467405255E-3</v>
      </c>
      <c r="K37" s="11">
        <v>274125.81999999983</v>
      </c>
      <c r="L37" s="13">
        <v>1.1723323946166812E-3</v>
      </c>
      <c r="M37" s="12">
        <v>40086.069999999992</v>
      </c>
      <c r="N37" s="13">
        <v>1.4540539107490437E-3</v>
      </c>
    </row>
    <row r="38" spans="2:14" x14ac:dyDescent="0.25">
      <c r="B38" s="32" t="s">
        <v>175</v>
      </c>
      <c r="C38" s="11">
        <v>98</v>
      </c>
      <c r="D38" s="11"/>
      <c r="E38" s="12">
        <v>2485</v>
      </c>
      <c r="F38" s="13">
        <v>5.5910911962367535E-4</v>
      </c>
      <c r="G38" s="11">
        <v>2.7440000000000015</v>
      </c>
      <c r="H38" s="13">
        <v>1.3771339553856792E-3</v>
      </c>
      <c r="I38" s="11">
        <v>14275.460000000012</v>
      </c>
      <c r="J38" s="13">
        <v>8.4975808009277165E-4</v>
      </c>
      <c r="K38" s="11">
        <v>157029.81000000014</v>
      </c>
      <c r="L38" s="13">
        <v>6.7155707252787328E-4</v>
      </c>
      <c r="M38" s="12">
        <v>24486.989999999987</v>
      </c>
      <c r="N38" s="13">
        <v>8.8822385362228608E-4</v>
      </c>
    </row>
    <row r="39" spans="2:14" x14ac:dyDescent="0.25">
      <c r="B39" s="32" t="s">
        <v>131</v>
      </c>
      <c r="C39" s="11">
        <v>224</v>
      </c>
      <c r="D39" s="11"/>
      <c r="E39" s="12">
        <v>2688</v>
      </c>
      <c r="F39" s="13">
        <v>6.0478282235349671E-4</v>
      </c>
      <c r="G39" s="11">
        <v>1.3939999999999995</v>
      </c>
      <c r="H39" s="13">
        <v>6.9960813914272414E-4</v>
      </c>
      <c r="I39" s="11">
        <v>8896.0000000000036</v>
      </c>
      <c r="J39" s="13">
        <v>5.2954145649284116E-4</v>
      </c>
      <c r="K39" s="11">
        <v>160126.03</v>
      </c>
      <c r="L39" s="13">
        <v>6.8479843376433004E-4</v>
      </c>
      <c r="M39" s="12">
        <v>18361.019999999997</v>
      </c>
      <c r="N39" s="13">
        <v>6.6601472622138829E-4</v>
      </c>
    </row>
    <row r="40" spans="2:14" x14ac:dyDescent="0.25">
      <c r="B40" s="32" t="s">
        <v>163</v>
      </c>
      <c r="C40" s="11">
        <v>283</v>
      </c>
      <c r="D40" s="11"/>
      <c r="E40" s="12">
        <v>8490</v>
      </c>
      <c r="F40" s="13">
        <v>1.910195744710263E-3</v>
      </c>
      <c r="G40" s="11">
        <v>0.67400000000000038</v>
      </c>
      <c r="H40" s="13">
        <v>3.3826103714648242E-4</v>
      </c>
      <c r="I40" s="11">
        <v>6623.2599999999993</v>
      </c>
      <c r="J40" s="13">
        <v>3.9425480520804555E-4</v>
      </c>
      <c r="K40" s="11">
        <v>72857.849999999962</v>
      </c>
      <c r="L40" s="13">
        <v>3.1158545283010178E-4</v>
      </c>
      <c r="M40" s="12">
        <v>9976.2500000000018</v>
      </c>
      <c r="N40" s="13">
        <v>3.6187147622877852E-4</v>
      </c>
    </row>
    <row r="41" spans="2:14" x14ac:dyDescent="0.25">
      <c r="B41" s="32" t="s">
        <v>162</v>
      </c>
      <c r="C41" s="11">
        <v>4</v>
      </c>
      <c r="D41" s="11"/>
      <c r="E41" s="12">
        <v>3000</v>
      </c>
      <c r="F41" s="13">
        <v>6.7498082851952755E-4</v>
      </c>
      <c r="G41" s="11">
        <v>0.94799999999999995</v>
      </c>
      <c r="H41" s="13">
        <v>4.7577368429505213E-4</v>
      </c>
      <c r="I41" s="11">
        <v>6373.48</v>
      </c>
      <c r="J41" s="13">
        <v>3.7938645257733715E-4</v>
      </c>
      <c r="K41" s="11">
        <v>114722.48</v>
      </c>
      <c r="L41" s="13">
        <v>4.9062463249453987E-4</v>
      </c>
      <c r="M41" s="12">
        <v>12220.72</v>
      </c>
      <c r="N41" s="13">
        <v>4.4328580247874277E-4</v>
      </c>
    </row>
    <row r="42" spans="2:14" x14ac:dyDescent="0.25">
      <c r="B42" s="32" t="s">
        <v>167</v>
      </c>
      <c r="C42" s="11">
        <v>25</v>
      </c>
      <c r="D42" s="11"/>
      <c r="E42" s="12">
        <v>500</v>
      </c>
      <c r="F42" s="13">
        <v>1.124968047532546E-4</v>
      </c>
      <c r="G42" s="11">
        <v>0</v>
      </c>
      <c r="H42" s="13">
        <v>0</v>
      </c>
      <c r="I42" s="11">
        <v>5635</v>
      </c>
      <c r="J42" s="13">
        <v>3.3542784479959065E-4</v>
      </c>
      <c r="K42" s="11">
        <v>16905.009999999998</v>
      </c>
      <c r="L42" s="13">
        <v>7.2296330401561417E-5</v>
      </c>
      <c r="M42" s="12">
        <v>1799.72</v>
      </c>
      <c r="N42" s="13">
        <v>6.5281777541506794E-5</v>
      </c>
    </row>
    <row r="43" spans="2:14" x14ac:dyDescent="0.25">
      <c r="B43" s="32" t="s">
        <v>106</v>
      </c>
      <c r="C43" s="11">
        <v>3</v>
      </c>
      <c r="D43" s="11"/>
      <c r="E43" s="12">
        <v>2250</v>
      </c>
      <c r="F43" s="13">
        <v>5.0623562138964575E-4</v>
      </c>
      <c r="G43" s="11">
        <v>0.71099999999999997</v>
      </c>
      <c r="H43" s="13">
        <v>3.568302632212891E-4</v>
      </c>
      <c r="I43" s="11">
        <v>4780.1099999999997</v>
      </c>
      <c r="J43" s="13">
        <v>2.8453983943300287E-4</v>
      </c>
      <c r="K43" s="11">
        <v>86041.86</v>
      </c>
      <c r="L43" s="13">
        <v>3.6796847437090495E-4</v>
      </c>
      <c r="M43" s="12">
        <v>9165.5399999999991</v>
      </c>
      <c r="N43" s="13">
        <v>3.3246435185905706E-4</v>
      </c>
    </row>
    <row r="44" spans="2:14" x14ac:dyDescent="0.25">
      <c r="B44" s="32" t="s">
        <v>164</v>
      </c>
      <c r="C44" s="11">
        <v>39</v>
      </c>
      <c r="D44" s="11"/>
      <c r="E44" s="12">
        <v>820</v>
      </c>
      <c r="F44" s="13">
        <v>1.8449475979533754E-4</v>
      </c>
      <c r="G44" s="11">
        <v>0.70200000000000007</v>
      </c>
      <c r="H44" s="13">
        <v>3.5231342444633614E-4</v>
      </c>
      <c r="I44" s="11">
        <v>3659.7500000000005</v>
      </c>
      <c r="J44" s="13">
        <v>2.1784952174007136E-4</v>
      </c>
      <c r="K44" s="11">
        <v>40256.97</v>
      </c>
      <c r="L44" s="13">
        <v>1.7216382623173521E-4</v>
      </c>
      <c r="M44" s="12">
        <v>5958.4600000000009</v>
      </c>
      <c r="N44" s="13">
        <v>2.1613298747025461E-4</v>
      </c>
    </row>
    <row r="45" spans="2:14" x14ac:dyDescent="0.25">
      <c r="B45" s="32" t="s">
        <v>136</v>
      </c>
      <c r="C45" s="11">
        <v>59</v>
      </c>
      <c r="D45" s="11"/>
      <c r="E45" s="12">
        <v>944</v>
      </c>
      <c r="F45" s="13">
        <v>2.1239396737414469E-4</v>
      </c>
      <c r="G45" s="11">
        <v>0.38799999999999996</v>
      </c>
      <c r="H45" s="13">
        <v>1.9472593829797491E-4</v>
      </c>
      <c r="I45" s="11">
        <v>2486.6000000000004</v>
      </c>
      <c r="J45" s="13">
        <v>1.4801683742301017E-4</v>
      </c>
      <c r="K45" s="11">
        <v>44758.04</v>
      </c>
      <c r="L45" s="13">
        <v>1.9141319928034958E-4</v>
      </c>
      <c r="M45" s="12">
        <v>5426.15</v>
      </c>
      <c r="N45" s="13">
        <v>1.9682434890252209E-4</v>
      </c>
    </row>
    <row r="46" spans="2:14" x14ac:dyDescent="0.25">
      <c r="B46" s="32" t="s">
        <v>165</v>
      </c>
      <c r="C46" s="11">
        <v>34</v>
      </c>
      <c r="D46" s="11"/>
      <c r="E46" s="12">
        <v>935</v>
      </c>
      <c r="F46" s="13">
        <v>2.1036902488858611E-4</v>
      </c>
      <c r="G46" s="11">
        <v>0.13700000000000007</v>
      </c>
      <c r="H46" s="13">
        <v>6.8756323574284991E-5</v>
      </c>
      <c r="I46" s="11">
        <v>1195.1100000000004</v>
      </c>
      <c r="J46" s="13">
        <v>7.1139870736191467E-5</v>
      </c>
      <c r="K46" s="11">
        <v>20317.449999999997</v>
      </c>
      <c r="L46" s="13">
        <v>8.6890044910781111E-5</v>
      </c>
      <c r="M46" s="12">
        <v>2708.8700000000003</v>
      </c>
      <c r="N46" s="13">
        <v>9.8259645238626861E-5</v>
      </c>
    </row>
    <row r="47" spans="2:14" x14ac:dyDescent="0.25">
      <c r="B47" s="32" t="s">
        <v>397</v>
      </c>
      <c r="C47" s="11">
        <v>72</v>
      </c>
      <c r="D47" s="11"/>
      <c r="E47" s="12">
        <v>233</v>
      </c>
      <c r="F47" s="13">
        <v>5.2423511015016641E-5</v>
      </c>
      <c r="G47" s="11">
        <v>0.16900000000000004</v>
      </c>
      <c r="H47" s="13">
        <v>8.4816194774117972E-5</v>
      </c>
      <c r="I47" s="11">
        <v>1058.3899999999996</v>
      </c>
      <c r="J47" s="13">
        <v>6.3001504287034361E-5</v>
      </c>
      <c r="K47" s="11">
        <v>19051.640000000007</v>
      </c>
      <c r="L47" s="13">
        <v>8.1476654561671606E-5</v>
      </c>
      <c r="M47" s="12">
        <v>2279.5699999999997</v>
      </c>
      <c r="N47" s="13">
        <v>8.2687518964223676E-5</v>
      </c>
    </row>
    <row r="48" spans="2:14" x14ac:dyDescent="0.25">
      <c r="B48" s="32" t="s">
        <v>134</v>
      </c>
      <c r="C48" s="11">
        <v>24</v>
      </c>
      <c r="D48" s="11"/>
      <c r="E48" s="12">
        <v>360</v>
      </c>
      <c r="F48" s="13">
        <v>8.0997699422343309E-5</v>
      </c>
      <c r="G48" s="11">
        <v>0.11900000000000002</v>
      </c>
      <c r="H48" s="13">
        <v>5.9722646024378918E-5</v>
      </c>
      <c r="I48" s="11">
        <v>1038.8</v>
      </c>
      <c r="J48" s="13">
        <v>6.1835393997837577E-5</v>
      </c>
      <c r="K48" s="11">
        <v>5194.09</v>
      </c>
      <c r="L48" s="13">
        <v>2.2213157328830101E-5</v>
      </c>
      <c r="M48" s="12">
        <v>744.73</v>
      </c>
      <c r="N48" s="13">
        <v>2.7013812253287376E-5</v>
      </c>
    </row>
    <row r="49" spans="2:14" x14ac:dyDescent="0.25">
      <c r="B49" s="32" t="s">
        <v>133</v>
      </c>
      <c r="C49" s="11">
        <v>30</v>
      </c>
      <c r="D49" s="11"/>
      <c r="E49" s="12">
        <v>45</v>
      </c>
      <c r="F49" s="13">
        <v>1.0124712427792914E-5</v>
      </c>
      <c r="G49" s="11">
        <v>0.14900000000000002</v>
      </c>
      <c r="H49" s="13">
        <v>7.4778775274222337E-5</v>
      </c>
      <c r="I49" s="11">
        <v>692.7600000000001</v>
      </c>
      <c r="J49" s="13">
        <v>4.1237088511688455E-5</v>
      </c>
      <c r="K49" s="11">
        <v>6927.7</v>
      </c>
      <c r="L49" s="13">
        <v>2.9627151248233338E-5</v>
      </c>
      <c r="M49" s="12">
        <v>953.56999999999994</v>
      </c>
      <c r="N49" s="13">
        <v>3.4589127536647161E-5</v>
      </c>
    </row>
    <row r="50" spans="2:14" x14ac:dyDescent="0.25">
      <c r="B50" s="32" t="s">
        <v>171</v>
      </c>
      <c r="C50" s="11">
        <v>27</v>
      </c>
      <c r="D50" s="11"/>
      <c r="E50" s="12">
        <v>81</v>
      </c>
      <c r="F50" s="13">
        <v>1.8224482370027246E-5</v>
      </c>
      <c r="G50" s="11">
        <v>0.13400000000000001</v>
      </c>
      <c r="H50" s="13">
        <v>6.7250710649300618E-5</v>
      </c>
      <c r="I50" s="11">
        <v>635.26</v>
      </c>
      <c r="J50" s="13">
        <v>3.7814355401488547E-5</v>
      </c>
      <c r="K50" s="11">
        <v>6352.4699999999993</v>
      </c>
      <c r="L50" s="13">
        <v>2.7167110222709529E-5</v>
      </c>
      <c r="M50" s="12">
        <v>833.80000000000018</v>
      </c>
      <c r="N50" s="13">
        <v>3.024467479058319E-5</v>
      </c>
    </row>
    <row r="51" spans="2:14" x14ac:dyDescent="0.25">
      <c r="B51" s="32" t="s">
        <v>132</v>
      </c>
      <c r="C51" s="11">
        <v>58</v>
      </c>
      <c r="D51" s="11"/>
      <c r="E51" s="12">
        <v>185</v>
      </c>
      <c r="F51" s="13">
        <v>4.1623817758704202E-5</v>
      </c>
      <c r="G51" s="11">
        <v>9.8000000000000018E-2</v>
      </c>
      <c r="H51" s="13">
        <v>4.9183355549488519E-5</v>
      </c>
      <c r="I51" s="11">
        <v>611.13999999999987</v>
      </c>
      <c r="J51" s="13">
        <v>3.6378593269001203E-5</v>
      </c>
      <c r="K51" s="11">
        <v>10999.849999999999</v>
      </c>
      <c r="L51" s="13">
        <v>4.7042195773182938E-5</v>
      </c>
      <c r="M51" s="12">
        <v>1245.0299999999997</v>
      </c>
      <c r="N51" s="13">
        <v>4.5161342593571327E-5</v>
      </c>
    </row>
    <row r="52" spans="2:14" x14ac:dyDescent="0.25">
      <c r="B52" s="32" t="s">
        <v>399</v>
      </c>
      <c r="C52" s="11">
        <v>12</v>
      </c>
      <c r="D52" s="11"/>
      <c r="E52" s="12">
        <v>108</v>
      </c>
      <c r="F52" s="13">
        <v>2.4299309826702995E-5</v>
      </c>
      <c r="G52" s="11">
        <v>2.2000000000000002E-2</v>
      </c>
      <c r="H52" s="13">
        <v>1.1041161449885177E-5</v>
      </c>
      <c r="I52" s="11">
        <v>436.18</v>
      </c>
      <c r="J52" s="13">
        <v>2.5963960487078163E-5</v>
      </c>
      <c r="K52" s="11">
        <v>1744.6499999999999</v>
      </c>
      <c r="L52" s="13">
        <v>7.4612078215324408E-6</v>
      </c>
      <c r="M52" s="12">
        <v>198.20999999999998</v>
      </c>
      <c r="N52" s="13">
        <v>7.18973013941172E-6</v>
      </c>
    </row>
    <row r="53" spans="2:14" x14ac:dyDescent="0.25">
      <c r="B53" s="32" t="s">
        <v>170</v>
      </c>
      <c r="C53" s="11">
        <v>22</v>
      </c>
      <c r="D53" s="11"/>
      <c r="E53" s="12">
        <v>88</v>
      </c>
      <c r="F53" s="13">
        <v>1.9799437636572809E-5</v>
      </c>
      <c r="G53" s="11">
        <v>3.7000000000000005E-2</v>
      </c>
      <c r="H53" s="13">
        <v>1.856922607480689E-5</v>
      </c>
      <c r="I53" s="11">
        <v>231.81</v>
      </c>
      <c r="J53" s="13">
        <v>1.379867412652939E-5</v>
      </c>
      <c r="K53" s="11">
        <v>4172.3599999999997</v>
      </c>
      <c r="L53" s="13">
        <v>1.7843604772446676E-5</v>
      </c>
      <c r="M53" s="12">
        <v>470.55</v>
      </c>
      <c r="N53" s="13">
        <v>1.7068399763383207E-5</v>
      </c>
    </row>
    <row r="54" spans="2:14" x14ac:dyDescent="0.25">
      <c r="B54" s="32" t="s">
        <v>181</v>
      </c>
      <c r="C54" s="11">
        <v>72</v>
      </c>
      <c r="D54" s="11"/>
      <c r="E54" s="12">
        <v>1080</v>
      </c>
      <c r="F54" s="13">
        <v>2.4299309826702993E-4</v>
      </c>
      <c r="G54" s="11">
        <v>0.34600000000000003</v>
      </c>
      <c r="H54" s="13">
        <v>1.7364735734819417E-4</v>
      </c>
      <c r="I54" s="11">
        <v>92.48</v>
      </c>
      <c r="J54" s="13">
        <v>5.5049453570658641E-6</v>
      </c>
      <c r="K54" s="11">
        <v>462.48</v>
      </c>
      <c r="L54" s="13">
        <v>1.9778519435430163E-6</v>
      </c>
      <c r="M54" s="12">
        <v>490.60000000000008</v>
      </c>
      <c r="N54" s="13">
        <v>1.7795679362269265E-5</v>
      </c>
    </row>
    <row r="55" spans="2:14" x14ac:dyDescent="0.25">
      <c r="B55" s="32" t="s">
        <v>174</v>
      </c>
      <c r="C55" s="11">
        <v>41</v>
      </c>
      <c r="D55" s="11"/>
      <c r="E55" s="12">
        <v>41</v>
      </c>
      <c r="F55" s="13">
        <v>9.224737989766877E-6</v>
      </c>
      <c r="G55" s="11">
        <v>0</v>
      </c>
      <c r="H55" s="13">
        <v>0</v>
      </c>
      <c r="I55" s="11">
        <v>51.2</v>
      </c>
      <c r="J55" s="13">
        <v>3.0477206129084372E-6</v>
      </c>
      <c r="K55" s="11">
        <v>512.01</v>
      </c>
      <c r="L55" s="13">
        <v>2.1896730098889892E-6</v>
      </c>
      <c r="M55" s="12">
        <v>52.239999999999995</v>
      </c>
      <c r="N55" s="13">
        <v>1.8949170197410235E-6</v>
      </c>
    </row>
    <row r="56" spans="2:14" x14ac:dyDescent="0.25">
      <c r="B56" s="32" t="s">
        <v>141</v>
      </c>
      <c r="C56" s="11">
        <v>2</v>
      </c>
      <c r="D56" s="11"/>
      <c r="E56" s="12">
        <v>13.5</v>
      </c>
      <c r="F56" s="13">
        <v>3.0374137283378744E-6</v>
      </c>
      <c r="G56" s="11">
        <v>7.0000000000000001E-3</v>
      </c>
      <c r="H56" s="13">
        <v>3.5130968249634655E-6</v>
      </c>
      <c r="I56" s="11">
        <v>46.01</v>
      </c>
      <c r="J56" s="13">
        <v>2.7387817460921322E-6</v>
      </c>
      <c r="K56" s="11">
        <v>828.21</v>
      </c>
      <c r="L56" s="13">
        <v>3.5419407502200347E-6</v>
      </c>
      <c r="M56" s="12">
        <v>88.98</v>
      </c>
      <c r="N56" s="13">
        <v>3.2275979405925783E-6</v>
      </c>
    </row>
    <row r="57" spans="2:14" x14ac:dyDescent="0.25">
      <c r="B57" s="32" t="s">
        <v>82</v>
      </c>
      <c r="C57" s="11">
        <v>9</v>
      </c>
      <c r="D57" s="11"/>
      <c r="E57" s="12">
        <v>-1500</v>
      </c>
      <c r="F57" s="13">
        <v>-3.3749041425976378E-4</v>
      </c>
      <c r="G57" s="11">
        <v>0</v>
      </c>
      <c r="H57" s="13">
        <v>0</v>
      </c>
      <c r="I57" s="11">
        <v>0</v>
      </c>
      <c r="J57" s="13">
        <v>0</v>
      </c>
      <c r="K57" s="11">
        <v>0</v>
      </c>
      <c r="L57" s="13">
        <v>0</v>
      </c>
      <c r="M57" s="12">
        <v>0</v>
      </c>
      <c r="N57" s="13">
        <v>0</v>
      </c>
    </row>
    <row r="58" spans="2:14" x14ac:dyDescent="0.25">
      <c r="B58" s="32" t="s">
        <v>126</v>
      </c>
      <c r="C58" s="11">
        <v>452</v>
      </c>
      <c r="D58" s="11"/>
      <c r="E58" s="12">
        <v>24245</v>
      </c>
      <c r="F58" s="13">
        <v>5.4549700624853155E-3</v>
      </c>
      <c r="G58" s="11">
        <v>0</v>
      </c>
      <c r="H58" s="13">
        <v>0</v>
      </c>
      <c r="I58" s="11">
        <v>0</v>
      </c>
      <c r="J58" s="13">
        <v>0</v>
      </c>
      <c r="K58" s="11">
        <v>0</v>
      </c>
      <c r="L58" s="13">
        <v>0</v>
      </c>
      <c r="M58" s="12">
        <v>0</v>
      </c>
      <c r="N58" s="13">
        <v>0</v>
      </c>
    </row>
    <row r="59" spans="2:14" x14ac:dyDescent="0.25">
      <c r="B59" s="32" t="s">
        <v>379</v>
      </c>
      <c r="C59" s="11">
        <v>4</v>
      </c>
      <c r="D59" s="11"/>
      <c r="E59" s="12">
        <v>140</v>
      </c>
      <c r="F59" s="13">
        <v>3.1499105330911288E-5</v>
      </c>
      <c r="G59" s="11">
        <v>0</v>
      </c>
      <c r="H59" s="13">
        <v>0</v>
      </c>
      <c r="I59" s="11">
        <v>0</v>
      </c>
      <c r="J59" s="13">
        <v>0</v>
      </c>
      <c r="K59" s="11">
        <v>0</v>
      </c>
      <c r="L59" s="13">
        <v>0</v>
      </c>
      <c r="M59" s="12">
        <v>0</v>
      </c>
      <c r="N59" s="13">
        <v>0</v>
      </c>
    </row>
    <row r="60" spans="2:14" x14ac:dyDescent="0.25">
      <c r="B60" s="32" t="s">
        <v>178</v>
      </c>
      <c r="C60" s="11">
        <v>3</v>
      </c>
      <c r="D60" s="11"/>
      <c r="E60" s="12">
        <v>450</v>
      </c>
      <c r="F60" s="13">
        <v>1.0124712427792914E-4</v>
      </c>
      <c r="G60" s="11">
        <v>0</v>
      </c>
      <c r="H60" s="13">
        <v>0</v>
      </c>
      <c r="I60" s="11">
        <v>0</v>
      </c>
      <c r="J60" s="13">
        <v>0</v>
      </c>
      <c r="K60" s="11">
        <v>0</v>
      </c>
      <c r="L60" s="13">
        <v>0</v>
      </c>
      <c r="M60" s="12">
        <v>0</v>
      </c>
      <c r="N60" s="13">
        <v>0</v>
      </c>
    </row>
    <row r="61" spans="2:14" x14ac:dyDescent="0.25">
      <c r="B61" s="32" t="s">
        <v>173</v>
      </c>
      <c r="C61" s="11">
        <v>11</v>
      </c>
      <c r="D61" s="11"/>
      <c r="E61" s="12">
        <v>315</v>
      </c>
      <c r="F61" s="13">
        <v>7.0872986994550402E-5</v>
      </c>
      <c r="G61" s="11">
        <v>0</v>
      </c>
      <c r="H61" s="13">
        <v>0</v>
      </c>
      <c r="I61" s="11">
        <v>0</v>
      </c>
      <c r="J61" s="13">
        <v>0</v>
      </c>
      <c r="K61" s="11">
        <v>0</v>
      </c>
      <c r="L61" s="13">
        <v>0</v>
      </c>
      <c r="M61" s="12">
        <v>0</v>
      </c>
      <c r="N61" s="13">
        <v>0</v>
      </c>
    </row>
    <row r="62" spans="2:14" x14ac:dyDescent="0.25">
      <c r="B62" s="32" t="s">
        <v>195</v>
      </c>
      <c r="C62" s="11">
        <v>219058</v>
      </c>
      <c r="D62" s="11"/>
      <c r="E62" s="12">
        <v>4444570.68</v>
      </c>
      <c r="F62" s="13">
        <v>1</v>
      </c>
      <c r="G62" s="11">
        <v>1992.5439999999992</v>
      </c>
      <c r="H62" s="13">
        <v>1</v>
      </c>
      <c r="I62" s="11">
        <v>16799440.140000198</v>
      </c>
      <c r="J62" s="13">
        <v>1</v>
      </c>
      <c r="K62" s="11">
        <v>233829433.74999976</v>
      </c>
      <c r="L62" s="13">
        <v>1</v>
      </c>
      <c r="M62" s="12">
        <v>27568489.519999977</v>
      </c>
      <c r="N62" s="13">
        <v>1</v>
      </c>
    </row>
    <row r="63" spans="2:14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2:14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2:14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2:14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2:14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2:14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2:14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2:14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2:14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2:14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2:14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2:14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2:14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2:14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2:14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2:14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2:14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2:14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2:14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2:14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2:14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2:14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2:14" x14ac:dyDescent="0.2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2:14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2:14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2:14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2:14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2:14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2:14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2:14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2:14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2:14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2:14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2:14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2:14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2:14" x14ac:dyDescent="0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2:14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2:14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2:14" x14ac:dyDescent="0.2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2:14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2:14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2:14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2:14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2:14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2:14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2:14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2:14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2:14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2:14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2:14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2:14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2:14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2:14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2:14" x14ac:dyDescent="0.2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2:14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2:14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2:14" x14ac:dyDescent="0.2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2:14" x14ac:dyDescent="0.2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2:14" x14ac:dyDescent="0.2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2:14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2:14" x14ac:dyDescent="0.25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2:14" x14ac:dyDescent="0.25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2:14" x14ac:dyDescent="0.25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2:14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2:14" x14ac:dyDescent="0.2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2:14" x14ac:dyDescent="0.2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2:14" x14ac:dyDescent="0.2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2:14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2:14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2:14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2:14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2:14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2:14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2:14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2:14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2:14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2:14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2:14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2:14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2:14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2:14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2:14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2:14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2:14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2:14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2:14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2:14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2:14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2:14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2:14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2:14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2:14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2:14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2:14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2:14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2:14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</sheetData>
  <hyperlinks>
    <hyperlink ref="A2" location="'Table Name &amp; Description'!A1" display="Return to List" xr:uid="{55381F6E-66AA-4981-A817-E6953B662EED}"/>
  </hyperlinks>
  <pageMargins left="0.7" right="0.7" top="0.75" bottom="0.75" header="0.3" footer="0.3"/>
  <pageSetup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4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26" style="7" bestFit="1" customWidth="1"/>
    <col min="3" max="3" width="9.5703125" style="7" bestFit="1" customWidth="1"/>
    <col min="4" max="4" width="16.5703125" style="7" bestFit="1" customWidth="1"/>
    <col min="5" max="5" width="20" style="7" bestFit="1" customWidth="1"/>
    <col min="6" max="6" width="14.42578125" style="7" bestFit="1" customWidth="1"/>
    <col min="7" max="7" width="17.85546875" style="7" bestFit="1" customWidth="1"/>
    <col min="8" max="8" width="15.5703125" style="7" bestFit="1" customWidth="1"/>
    <col min="9" max="9" width="19" style="7" bestFit="1" customWidth="1"/>
    <col min="10" max="10" width="23.42578125" style="7" bestFit="1" customWidth="1"/>
    <col min="11" max="11" width="26.85546875" style="7" bestFit="1" customWidth="1"/>
    <col min="12" max="12" width="19.5703125" style="7" bestFit="1" customWidth="1"/>
    <col min="13" max="13" width="23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7" t="s">
        <v>277</v>
      </c>
    </row>
    <row r="2" spans="1:13" x14ac:dyDescent="0.25">
      <c r="A2" s="28" t="s">
        <v>415</v>
      </c>
    </row>
    <row r="3" spans="1:13" ht="18.75" hidden="1" x14ac:dyDescent="0.3">
      <c r="A3" s="27"/>
      <c r="B3" s="10" t="s">
        <v>421</v>
      </c>
      <c r="C3" s="10" t="s" vm="1">
        <v>97</v>
      </c>
    </row>
    <row r="4" spans="1:13" x14ac:dyDescent="0.25">
      <c r="A4" s="8"/>
    </row>
    <row r="5" spans="1:13" x14ac:dyDescent="0.25">
      <c r="B5" s="10"/>
      <c r="C5" s="31" t="s">
        <v>105</v>
      </c>
      <c r="D5" s="31" t="s">
        <v>196</v>
      </c>
      <c r="E5" s="31" t="s">
        <v>197</v>
      </c>
      <c r="F5" s="31" t="s">
        <v>198</v>
      </c>
      <c r="G5" s="31" t="s">
        <v>199</v>
      </c>
      <c r="H5" s="31" t="s">
        <v>200</v>
      </c>
      <c r="I5" s="31" t="s">
        <v>201</v>
      </c>
      <c r="J5" s="31" t="s">
        <v>202</v>
      </c>
      <c r="K5" s="31" t="s">
        <v>203</v>
      </c>
      <c r="L5" s="31" t="s">
        <v>204</v>
      </c>
      <c r="M5" s="31" t="s">
        <v>205</v>
      </c>
    </row>
    <row r="6" spans="1:13" x14ac:dyDescent="0.25">
      <c r="B6" s="32" t="s">
        <v>474</v>
      </c>
      <c r="C6" s="11">
        <v>2</v>
      </c>
      <c r="D6" s="12">
        <v>16800</v>
      </c>
      <c r="E6" s="13">
        <v>0.4392156862745098</v>
      </c>
      <c r="F6" s="11">
        <v>6.9719999999999995</v>
      </c>
      <c r="G6" s="13">
        <v>0.43706118355065193</v>
      </c>
      <c r="H6" s="11">
        <v>52330.19</v>
      </c>
      <c r="I6" s="13">
        <v>0.52313135917690834</v>
      </c>
      <c r="J6" s="11">
        <v>792124.73</v>
      </c>
      <c r="K6" s="13">
        <v>0.5201335432205727</v>
      </c>
      <c r="L6" s="12">
        <v>85842.03</v>
      </c>
      <c r="M6" s="13">
        <v>0.50605473927861666</v>
      </c>
    </row>
    <row r="7" spans="1:13" x14ac:dyDescent="0.25">
      <c r="B7" s="32" t="s">
        <v>6</v>
      </c>
      <c r="C7" s="11">
        <v>1</v>
      </c>
      <c r="D7" s="12">
        <v>21450</v>
      </c>
      <c r="E7" s="13">
        <v>0.5607843137254902</v>
      </c>
      <c r="F7" s="11">
        <v>8.98</v>
      </c>
      <c r="G7" s="13">
        <v>0.56293881644934807</v>
      </c>
      <c r="H7" s="11">
        <v>47702.41</v>
      </c>
      <c r="I7" s="13">
        <v>0.47686864082309166</v>
      </c>
      <c r="J7" s="11">
        <v>730800.95</v>
      </c>
      <c r="K7" s="13">
        <v>0.47986645677942735</v>
      </c>
      <c r="L7" s="12">
        <v>83787.899999999994</v>
      </c>
      <c r="M7" s="13">
        <v>0.49394526072138328</v>
      </c>
    </row>
    <row r="8" spans="1:13" x14ac:dyDescent="0.25">
      <c r="B8" s="32" t="s">
        <v>195</v>
      </c>
      <c r="C8" s="11">
        <v>3</v>
      </c>
      <c r="D8" s="12">
        <v>38250</v>
      </c>
      <c r="E8" s="13">
        <v>1</v>
      </c>
      <c r="F8" s="11">
        <v>15.952</v>
      </c>
      <c r="G8" s="13">
        <v>1</v>
      </c>
      <c r="H8" s="11">
        <v>100032.6</v>
      </c>
      <c r="I8" s="13">
        <v>1</v>
      </c>
      <c r="J8" s="11">
        <v>1522925.68</v>
      </c>
      <c r="K8" s="13">
        <v>1</v>
      </c>
      <c r="L8" s="12">
        <v>169629.93</v>
      </c>
      <c r="M8" s="13">
        <v>1</v>
      </c>
    </row>
    <row r="11" spans="1:13" x14ac:dyDescent="0.25">
      <c r="B11" s="39" t="s">
        <v>289</v>
      </c>
    </row>
    <row r="14" spans="1:13" x14ac:dyDescent="0.25">
      <c r="A14" s="8"/>
    </row>
  </sheetData>
  <hyperlinks>
    <hyperlink ref="A2" location="'Table Name &amp; Description'!A1" display="Return to List" xr:uid="{99C6D77B-8BC1-425C-9ACC-85FF7CA50DD7}"/>
  </hyperlinks>
  <pageMargins left="0.7" right="0.7" top="0.75" bottom="0.75" header="0.3" footer="0.3"/>
  <pageSetup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4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26" style="7" bestFit="1" customWidth="1"/>
    <col min="3" max="3" width="8.42578125" style="7" bestFit="1" customWidth="1"/>
    <col min="4" max="4" width="16.5703125" style="7" bestFit="1" customWidth="1"/>
    <col min="5" max="5" width="20" style="7" bestFit="1" customWidth="1"/>
    <col min="6" max="6" width="14.42578125" style="7" bestFit="1" customWidth="1"/>
    <col min="7" max="7" width="17.85546875" style="7" bestFit="1" customWidth="1"/>
    <col min="8" max="8" width="15.5703125" style="7" bestFit="1" customWidth="1"/>
    <col min="9" max="9" width="19" style="7" bestFit="1" customWidth="1"/>
    <col min="10" max="10" width="23.42578125" style="7" bestFit="1" customWidth="1"/>
    <col min="11" max="11" width="26.85546875" style="7" bestFit="1" customWidth="1"/>
    <col min="12" max="12" width="19.5703125" style="7" bestFit="1" customWidth="1"/>
    <col min="13" max="13" width="23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7" t="s">
        <v>279</v>
      </c>
    </row>
    <row r="2" spans="1:13" x14ac:dyDescent="0.25">
      <c r="A2" s="28" t="s">
        <v>415</v>
      </c>
    </row>
    <row r="3" spans="1:13" ht="18.75" hidden="1" x14ac:dyDescent="0.3">
      <c r="A3" s="27"/>
      <c r="B3" s="10" t="s">
        <v>421</v>
      </c>
      <c r="C3" s="10" t="s" vm="7">
        <v>26</v>
      </c>
    </row>
    <row r="4" spans="1:13" x14ac:dyDescent="0.25">
      <c r="A4" s="8"/>
    </row>
    <row r="5" spans="1:13" x14ac:dyDescent="0.25">
      <c r="B5" s="10"/>
      <c r="C5" s="31" t="s">
        <v>105</v>
      </c>
      <c r="D5" s="31" t="s">
        <v>196</v>
      </c>
      <c r="E5" s="31" t="s">
        <v>197</v>
      </c>
      <c r="F5" s="31" t="s">
        <v>198</v>
      </c>
      <c r="G5" s="31" t="s">
        <v>199</v>
      </c>
      <c r="H5" s="31" t="s">
        <v>200</v>
      </c>
      <c r="I5" s="31" t="s">
        <v>201</v>
      </c>
      <c r="J5" s="31" t="s">
        <v>202</v>
      </c>
      <c r="K5" s="31" t="s">
        <v>203</v>
      </c>
      <c r="L5" s="31" t="s">
        <v>204</v>
      </c>
      <c r="M5" s="31" t="s">
        <v>205</v>
      </c>
    </row>
    <row r="6" spans="1:13" x14ac:dyDescent="0.25">
      <c r="B6" s="32" t="s">
        <v>413</v>
      </c>
      <c r="C6" s="11">
        <v>1</v>
      </c>
      <c r="D6" s="12"/>
      <c r="E6" s="13">
        <v>0</v>
      </c>
      <c r="F6" s="11">
        <v>1461.0170000000001</v>
      </c>
      <c r="G6" s="13">
        <v>0.76274436510231935</v>
      </c>
      <c r="H6" s="11">
        <v>8153665.4400000004</v>
      </c>
      <c r="I6" s="13">
        <v>0.7966891499928288</v>
      </c>
      <c r="J6" s="11">
        <v>69306156.269999996</v>
      </c>
      <c r="K6" s="13">
        <v>0.91373414491954041</v>
      </c>
      <c r="L6" s="12">
        <v>8473049.3900000006</v>
      </c>
      <c r="M6" s="13">
        <v>0.89649765041270446</v>
      </c>
    </row>
    <row r="7" spans="1:13" x14ac:dyDescent="0.25">
      <c r="B7" s="32" t="s">
        <v>33</v>
      </c>
      <c r="C7" s="11">
        <v>6230</v>
      </c>
      <c r="D7" s="12">
        <v>467250</v>
      </c>
      <c r="E7" s="13">
        <v>0.67948811168472334</v>
      </c>
      <c r="F7" s="11">
        <v>436.61200000000036</v>
      </c>
      <c r="G7" s="13">
        <v>0.22793940298850329</v>
      </c>
      <c r="H7" s="11">
        <v>1930354.9100000046</v>
      </c>
      <c r="I7" s="13">
        <v>0.1886136761128118</v>
      </c>
      <c r="J7" s="11">
        <v>5791103.5300001316</v>
      </c>
      <c r="K7" s="13">
        <v>7.6350057728070894E-2</v>
      </c>
      <c r="L7" s="12">
        <v>880143.73999999359</v>
      </c>
      <c r="M7" s="13">
        <v>9.3124300191934128E-2</v>
      </c>
    </row>
    <row r="8" spans="1:13" x14ac:dyDescent="0.25">
      <c r="B8" s="32" t="s">
        <v>107</v>
      </c>
      <c r="C8" s="11">
        <v>1259</v>
      </c>
      <c r="D8" s="12">
        <v>220400</v>
      </c>
      <c r="E8" s="13">
        <v>0.32051188831527666</v>
      </c>
      <c r="F8" s="11">
        <v>17.844999999999832</v>
      </c>
      <c r="G8" s="13">
        <v>9.3162319091774845E-3</v>
      </c>
      <c r="H8" s="11">
        <v>150417.3099999988</v>
      </c>
      <c r="I8" s="13">
        <v>1.4697173894359206E-2</v>
      </c>
      <c r="J8" s="11">
        <v>752106.95000000345</v>
      </c>
      <c r="K8" s="13">
        <v>9.9157973523886032E-3</v>
      </c>
      <c r="L8" s="12">
        <v>98085.840000000389</v>
      </c>
      <c r="M8" s="13">
        <v>1.0378049395361402E-2</v>
      </c>
    </row>
    <row r="9" spans="1:13" x14ac:dyDescent="0.25">
      <c r="B9" s="32" t="s">
        <v>195</v>
      </c>
      <c r="C9" s="11">
        <v>7490</v>
      </c>
      <c r="D9" s="12">
        <v>687650</v>
      </c>
      <c r="E9" s="13">
        <v>1</v>
      </c>
      <c r="F9" s="11">
        <v>1915.4739999999999</v>
      </c>
      <c r="G9" s="13">
        <v>1</v>
      </c>
      <c r="H9" s="11">
        <v>10234437.660000006</v>
      </c>
      <c r="I9" s="13">
        <v>1</v>
      </c>
      <c r="J9" s="11">
        <v>75849366.750000134</v>
      </c>
      <c r="K9" s="13">
        <v>1</v>
      </c>
      <c r="L9" s="12">
        <v>9451278.9699999951</v>
      </c>
      <c r="M9" s="13">
        <v>1</v>
      </c>
    </row>
    <row r="14" spans="1:13" x14ac:dyDescent="0.25">
      <c r="A14" s="8"/>
    </row>
  </sheetData>
  <hyperlinks>
    <hyperlink ref="A2" location="'Table Name &amp; Description'!A1" display="Return to List" xr:uid="{1CF6EAB8-D093-435C-A147-BBF6DCE2DF22}"/>
  </hyperlinks>
  <pageMargins left="0.7" right="0.7" top="0.75" bottom="0.75" header="0.3" footer="0.3"/>
  <pageSetup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51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37.140625" style="7" bestFit="1" customWidth="1"/>
    <col min="3" max="3" width="8.42578125" style="7" bestFit="1" customWidth="1"/>
    <col min="4" max="4" width="16.5703125" style="7" bestFit="1" customWidth="1"/>
    <col min="5" max="5" width="20" style="7" bestFit="1" customWidth="1"/>
    <col min="6" max="6" width="14.42578125" style="7" bestFit="1" customWidth="1"/>
    <col min="7" max="7" width="17.85546875" style="7" bestFit="1" customWidth="1"/>
    <col min="8" max="8" width="15.5703125" style="7" bestFit="1" customWidth="1"/>
    <col min="9" max="9" width="19" style="7" bestFit="1" customWidth="1"/>
    <col min="10" max="10" width="23.42578125" style="7" bestFit="1" customWidth="1"/>
    <col min="11" max="11" width="26.85546875" style="7" bestFit="1" customWidth="1"/>
    <col min="12" max="12" width="19.5703125" style="7" bestFit="1" customWidth="1"/>
    <col min="13" max="13" width="23" style="7" bestFit="1" customWidth="1"/>
    <col min="14" max="14" width="22.28515625" style="7" customWidth="1"/>
    <col min="15" max="15" width="22.28515625" style="7" bestFit="1" customWidth="1"/>
    <col min="16" max="16384" width="8.85546875" style="7"/>
  </cols>
  <sheetData>
    <row r="1" spans="1:13" ht="18.75" x14ac:dyDescent="0.3">
      <c r="A1" s="27" t="s">
        <v>281</v>
      </c>
    </row>
    <row r="2" spans="1:13" x14ac:dyDescent="0.25">
      <c r="A2" s="28" t="s">
        <v>415</v>
      </c>
    </row>
    <row r="3" spans="1:13" ht="18.75" hidden="1" x14ac:dyDescent="0.3">
      <c r="A3" s="27"/>
      <c r="B3" s="10" t="s">
        <v>421</v>
      </c>
      <c r="C3" s="10" t="s" vm="8">
        <v>5</v>
      </c>
    </row>
    <row r="4" spans="1:13" x14ac:dyDescent="0.25">
      <c r="A4" s="8"/>
    </row>
    <row r="5" spans="1:13" x14ac:dyDescent="0.25">
      <c r="B5" s="10"/>
      <c r="C5" s="31" t="s">
        <v>105</v>
      </c>
      <c r="D5" s="31" t="s">
        <v>196</v>
      </c>
      <c r="E5" s="31" t="s">
        <v>197</v>
      </c>
      <c r="F5" s="31" t="s">
        <v>198</v>
      </c>
      <c r="G5" s="31" t="s">
        <v>199</v>
      </c>
      <c r="H5" s="31" t="s">
        <v>200</v>
      </c>
      <c r="I5" s="31" t="s">
        <v>201</v>
      </c>
      <c r="J5" s="31" t="s">
        <v>202</v>
      </c>
      <c r="K5" s="31" t="s">
        <v>203</v>
      </c>
      <c r="L5" s="31" t="s">
        <v>204</v>
      </c>
      <c r="M5" s="31" t="s">
        <v>205</v>
      </c>
    </row>
    <row r="6" spans="1:13" x14ac:dyDescent="0.25">
      <c r="B6" s="32" t="s">
        <v>377</v>
      </c>
      <c r="C6" s="11">
        <v>377</v>
      </c>
      <c r="D6" s="12">
        <v>118750</v>
      </c>
      <c r="E6" s="13">
        <v>7.18013615061842E-2</v>
      </c>
      <c r="F6" s="11">
        <v>54.249000000000144</v>
      </c>
      <c r="G6" s="13">
        <v>0.12708136168139406</v>
      </c>
      <c r="H6" s="11">
        <v>828897.6100000015</v>
      </c>
      <c r="I6" s="13">
        <v>0.23876375233058181</v>
      </c>
      <c r="J6" s="11">
        <v>12433467.209999982</v>
      </c>
      <c r="K6" s="13">
        <v>0.28991736556584879</v>
      </c>
      <c r="L6" s="12">
        <v>1425638.9900000009</v>
      </c>
      <c r="M6" s="13">
        <v>0.25665913585217959</v>
      </c>
    </row>
    <row r="7" spans="1:13" x14ac:dyDescent="0.25">
      <c r="B7" s="32" t="s">
        <v>116</v>
      </c>
      <c r="C7" s="11">
        <v>829</v>
      </c>
      <c r="D7" s="12">
        <v>190900</v>
      </c>
      <c r="E7" s="13">
        <v>0.11542635714973107</v>
      </c>
      <c r="F7" s="11">
        <v>80.087999999999468</v>
      </c>
      <c r="G7" s="13">
        <v>0.18761068580691609</v>
      </c>
      <c r="H7" s="11">
        <v>702726.06000000413</v>
      </c>
      <c r="I7" s="13">
        <v>0.20242006844016144</v>
      </c>
      <c r="J7" s="11">
        <v>5887281.4800000023</v>
      </c>
      <c r="K7" s="13">
        <v>0.13727668301995824</v>
      </c>
      <c r="L7" s="12">
        <v>835317.86000000848</v>
      </c>
      <c r="M7" s="13">
        <v>0.15038306444571498</v>
      </c>
    </row>
    <row r="8" spans="1:13" x14ac:dyDescent="0.25">
      <c r="B8" s="32" t="s">
        <v>381</v>
      </c>
      <c r="C8" s="11">
        <v>269</v>
      </c>
      <c r="D8" s="12">
        <v>295250</v>
      </c>
      <c r="E8" s="13">
        <v>0.17852085881853377</v>
      </c>
      <c r="F8" s="11">
        <v>81.347999999999601</v>
      </c>
      <c r="G8" s="13">
        <v>0.1905623073247058</v>
      </c>
      <c r="H8" s="11">
        <v>546606.0899999995</v>
      </c>
      <c r="I8" s="13">
        <v>0.15744974954765203</v>
      </c>
      <c r="J8" s="11">
        <v>9838906.8000000101</v>
      </c>
      <c r="K8" s="13">
        <v>0.22941870447928922</v>
      </c>
      <c r="L8" s="12">
        <v>1325198.3100000005</v>
      </c>
      <c r="M8" s="13">
        <v>0.23857670522701455</v>
      </c>
    </row>
    <row r="9" spans="1:13" x14ac:dyDescent="0.25">
      <c r="B9" s="32" t="s">
        <v>490</v>
      </c>
      <c r="C9" s="11">
        <v>22137</v>
      </c>
      <c r="D9" s="12">
        <v>33205.5</v>
      </c>
      <c r="E9" s="13">
        <v>2.0077474606261889E-2</v>
      </c>
      <c r="F9" s="11">
        <v>46.623000000000005</v>
      </c>
      <c r="G9" s="13">
        <v>0.10921702382848751</v>
      </c>
      <c r="H9" s="11">
        <v>299087.52</v>
      </c>
      <c r="I9" s="13">
        <v>8.6152086444606604E-2</v>
      </c>
      <c r="J9" s="11">
        <v>5383575.4500000002</v>
      </c>
      <c r="K9" s="13">
        <v>0.12553151791269182</v>
      </c>
      <c r="L9" s="12">
        <v>722378.19000000006</v>
      </c>
      <c r="M9" s="13">
        <v>0.13005042882831194</v>
      </c>
    </row>
    <row r="10" spans="1:13" x14ac:dyDescent="0.25">
      <c r="B10" s="32" t="s">
        <v>33</v>
      </c>
      <c r="C10" s="11">
        <v>753</v>
      </c>
      <c r="D10" s="12">
        <v>56475</v>
      </c>
      <c r="E10" s="13">
        <v>3.4147215924730551E-2</v>
      </c>
      <c r="F10" s="11">
        <v>57.437000000000225</v>
      </c>
      <c r="G10" s="13">
        <v>0.1345494326327534</v>
      </c>
      <c r="H10" s="11">
        <v>254028.5800000006</v>
      </c>
      <c r="I10" s="13">
        <v>7.3172869879561384E-2</v>
      </c>
      <c r="J10" s="11">
        <v>762088.97999999439</v>
      </c>
      <c r="K10" s="13">
        <v>1.7770009417056525E-2</v>
      </c>
      <c r="L10" s="12">
        <v>131357.44</v>
      </c>
      <c r="M10" s="13">
        <v>2.3648404171489803E-2</v>
      </c>
    </row>
    <row r="11" spans="1:13" x14ac:dyDescent="0.25">
      <c r="B11" s="32" t="s">
        <v>394</v>
      </c>
      <c r="C11" s="11">
        <v>204</v>
      </c>
      <c r="D11" s="12">
        <v>171609.07</v>
      </c>
      <c r="E11" s="13">
        <v>0.10376223050787428</v>
      </c>
      <c r="F11" s="11">
        <v>19.738000000000003</v>
      </c>
      <c r="G11" s="13">
        <v>4.623738533184666E-2</v>
      </c>
      <c r="H11" s="11">
        <v>173548.88999999998</v>
      </c>
      <c r="I11" s="13">
        <v>4.9990715004241966E-2</v>
      </c>
      <c r="J11" s="11">
        <v>1453950.67</v>
      </c>
      <c r="K11" s="13">
        <v>3.3902494034011403E-2</v>
      </c>
      <c r="L11" s="12">
        <v>194813.19</v>
      </c>
      <c r="M11" s="13">
        <v>3.5072402865473293E-2</v>
      </c>
    </row>
    <row r="12" spans="1:13" x14ac:dyDescent="0.25">
      <c r="B12" s="32" t="s">
        <v>146</v>
      </c>
      <c r="C12" s="11">
        <v>1333</v>
      </c>
      <c r="D12" s="12">
        <v>53320</v>
      </c>
      <c r="E12" s="13">
        <v>3.2239567120082031E-2</v>
      </c>
      <c r="F12" s="11">
        <v>9.8139999999999841</v>
      </c>
      <c r="G12" s="13">
        <v>2.2989852044115022E-2</v>
      </c>
      <c r="H12" s="11">
        <v>87336.199999999677</v>
      </c>
      <c r="I12" s="13">
        <v>2.5157170891461543E-2</v>
      </c>
      <c r="J12" s="11">
        <v>436684.61999999976</v>
      </c>
      <c r="K12" s="13">
        <v>1.0182393412490762E-2</v>
      </c>
      <c r="L12" s="12">
        <v>58110.189999999777</v>
      </c>
      <c r="M12" s="13">
        <v>1.0461632470928635E-2</v>
      </c>
    </row>
    <row r="13" spans="1:13" x14ac:dyDescent="0.25">
      <c r="B13" s="32" t="s">
        <v>236</v>
      </c>
      <c r="C13" s="11">
        <v>96</v>
      </c>
      <c r="D13" s="12">
        <v>7200</v>
      </c>
      <c r="E13" s="13">
        <v>4.3534299186907474E-3</v>
      </c>
      <c r="F13" s="11">
        <v>8.7329999999999952</v>
      </c>
      <c r="G13" s="13">
        <v>2.0457548186392571E-2</v>
      </c>
      <c r="H13" s="11">
        <v>76333.33000000006</v>
      </c>
      <c r="I13" s="13">
        <v>2.1987796898930077E-2</v>
      </c>
      <c r="J13" s="11">
        <v>610666.16000000073</v>
      </c>
      <c r="K13" s="13">
        <v>1.423920788603693E-2</v>
      </c>
      <c r="L13" s="12">
        <v>91076.310000000012</v>
      </c>
      <c r="M13" s="13">
        <v>1.6396554236500795E-2</v>
      </c>
    </row>
    <row r="14" spans="1:13" x14ac:dyDescent="0.25">
      <c r="A14" s="8"/>
      <c r="B14" s="32" t="s">
        <v>125</v>
      </c>
      <c r="C14" s="11">
        <v>5507</v>
      </c>
      <c r="D14" s="12">
        <v>71591</v>
      </c>
      <c r="E14" s="13">
        <v>4.3287000181804071E-2</v>
      </c>
      <c r="F14" s="11">
        <v>11.470999999999982</v>
      </c>
      <c r="G14" s="13">
        <v>2.6871468595684067E-2</v>
      </c>
      <c r="H14" s="11">
        <v>73774.059999999867</v>
      </c>
      <c r="I14" s="13">
        <v>2.1250599806001875E-2</v>
      </c>
      <c r="J14" s="11">
        <v>1327930.3499999975</v>
      </c>
      <c r="K14" s="13">
        <v>3.0964015284272051E-2</v>
      </c>
      <c r="L14" s="12">
        <v>153083.11999999988</v>
      </c>
      <c r="M14" s="13">
        <v>2.7559698891761832E-2</v>
      </c>
    </row>
    <row r="15" spans="1:13" x14ac:dyDescent="0.25">
      <c r="B15" s="32" t="s">
        <v>393</v>
      </c>
      <c r="C15" s="11">
        <v>109</v>
      </c>
      <c r="D15" s="12">
        <v>88290</v>
      </c>
      <c r="E15" s="13">
        <v>5.3383934377945287E-2</v>
      </c>
      <c r="F15" s="11">
        <v>8.0659999999999989</v>
      </c>
      <c r="G15" s="13">
        <v>1.8895062827372328E-2</v>
      </c>
      <c r="H15" s="11">
        <v>71069.95</v>
      </c>
      <c r="I15" s="13">
        <v>2.0471681586760517E-2</v>
      </c>
      <c r="J15" s="11">
        <v>546719.66999999993</v>
      </c>
      <c r="K15" s="13">
        <v>1.2748135636851888E-2</v>
      </c>
      <c r="L15" s="12">
        <v>87061.28</v>
      </c>
      <c r="M15" s="13">
        <v>1.5673724587866828E-2</v>
      </c>
    </row>
    <row r="16" spans="1:13" x14ac:dyDescent="0.25">
      <c r="B16" s="32" t="s">
        <v>474</v>
      </c>
      <c r="C16" s="11">
        <v>15</v>
      </c>
      <c r="D16" s="12">
        <v>209060.87000000008</v>
      </c>
      <c r="E16" s="13">
        <v>0.12640720087298851</v>
      </c>
      <c r="F16" s="11">
        <v>8.8189999999999991</v>
      </c>
      <c r="G16" s="13">
        <v>2.0659008067765508E-2</v>
      </c>
      <c r="H16" s="11">
        <v>59363.700000000004</v>
      </c>
      <c r="I16" s="13">
        <v>1.7099699158532902E-2</v>
      </c>
      <c r="J16" s="11">
        <v>1068546.4400000002</v>
      </c>
      <c r="K16" s="13">
        <v>2.4915831090173181E-2</v>
      </c>
      <c r="L16" s="12">
        <v>130488.81999999999</v>
      </c>
      <c r="M16" s="13">
        <v>2.3492025691280082E-2</v>
      </c>
    </row>
    <row r="17" spans="2:13" x14ac:dyDescent="0.25">
      <c r="B17" s="32" t="s">
        <v>107</v>
      </c>
      <c r="C17" s="11">
        <v>321</v>
      </c>
      <c r="D17" s="12">
        <v>56400</v>
      </c>
      <c r="E17" s="13">
        <v>3.4101867696410854E-2</v>
      </c>
      <c r="F17" s="11">
        <v>5.1360000000000001</v>
      </c>
      <c r="G17" s="13">
        <v>1.2031371520131949E-2</v>
      </c>
      <c r="H17" s="11">
        <v>41933.909999999894</v>
      </c>
      <c r="I17" s="13">
        <v>1.2079052443513335E-2</v>
      </c>
      <c r="J17" s="11">
        <v>209665.14000000022</v>
      </c>
      <c r="K17" s="13">
        <v>4.8888667990298271E-3</v>
      </c>
      <c r="L17" s="12">
        <v>30163.290000000037</v>
      </c>
      <c r="M17" s="13">
        <v>5.4303256295331085E-3</v>
      </c>
    </row>
    <row r="18" spans="2:13" x14ac:dyDescent="0.25">
      <c r="B18" s="32" t="s">
        <v>147</v>
      </c>
      <c r="C18" s="11">
        <v>181</v>
      </c>
      <c r="D18" s="12">
        <v>8190.25</v>
      </c>
      <c r="E18" s="13">
        <v>4.952177693271791E-3</v>
      </c>
      <c r="F18" s="11">
        <v>6.7699999999999987</v>
      </c>
      <c r="G18" s="13">
        <v>1.5859109266217537E-2</v>
      </c>
      <c r="H18" s="11">
        <v>33789.199999999997</v>
      </c>
      <c r="I18" s="13">
        <v>9.7329707347672042E-3</v>
      </c>
      <c r="J18" s="11">
        <v>172330.69000000012</v>
      </c>
      <c r="K18" s="13">
        <v>4.0183207794815164E-3</v>
      </c>
      <c r="L18" s="12">
        <v>24148.110000000044</v>
      </c>
      <c r="M18" s="13">
        <v>4.3474070844985689E-3</v>
      </c>
    </row>
    <row r="19" spans="2:13" x14ac:dyDescent="0.25">
      <c r="B19" s="32" t="s">
        <v>119</v>
      </c>
      <c r="C19" s="11">
        <v>28</v>
      </c>
      <c r="D19" s="12">
        <v>2675</v>
      </c>
      <c r="E19" s="13">
        <v>1.6174201434024651E-3</v>
      </c>
      <c r="F19" s="11">
        <v>0.96800000000000064</v>
      </c>
      <c r="G19" s="13">
        <v>2.2675949438254934E-3</v>
      </c>
      <c r="H19" s="11">
        <v>22707.690000000006</v>
      </c>
      <c r="I19" s="13">
        <v>6.5409445096115317E-3</v>
      </c>
      <c r="J19" s="11">
        <v>454153.3600000001</v>
      </c>
      <c r="K19" s="13">
        <v>1.0589720748865734E-2</v>
      </c>
      <c r="L19" s="12">
        <v>49444.959999999999</v>
      </c>
      <c r="M19" s="13">
        <v>8.9016229177665655E-3</v>
      </c>
    </row>
    <row r="20" spans="2:13" x14ac:dyDescent="0.25">
      <c r="B20" s="32" t="s">
        <v>489</v>
      </c>
      <c r="C20" s="11">
        <v>30</v>
      </c>
      <c r="D20" s="12">
        <v>15300</v>
      </c>
      <c r="E20" s="13">
        <v>9.2510385772178374E-3</v>
      </c>
      <c r="F20" s="11">
        <v>2.8220000000000001</v>
      </c>
      <c r="G20" s="13">
        <v>6.6106951771441507E-3</v>
      </c>
      <c r="H20" s="11">
        <v>20197</v>
      </c>
      <c r="I20" s="13">
        <v>5.817740873713886E-3</v>
      </c>
      <c r="J20" s="11">
        <v>113831.56</v>
      </c>
      <c r="K20" s="13">
        <v>2.6542673444224976E-3</v>
      </c>
      <c r="L20" s="12">
        <v>22441.739999999998</v>
      </c>
      <c r="M20" s="13">
        <v>4.040207679378416E-3</v>
      </c>
    </row>
    <row r="21" spans="2:13" x14ac:dyDescent="0.25">
      <c r="B21" s="32" t="s">
        <v>395</v>
      </c>
      <c r="C21" s="11">
        <v>11</v>
      </c>
      <c r="D21" s="12">
        <v>27500</v>
      </c>
      <c r="E21" s="13">
        <v>1.6627683717221606E-2</v>
      </c>
      <c r="F21" s="11">
        <v>2.8929999999999998</v>
      </c>
      <c r="G21" s="13">
        <v>6.7770167071148218E-3</v>
      </c>
      <c r="H21" s="11">
        <v>19469.21</v>
      </c>
      <c r="I21" s="13">
        <v>5.6081011435321643E-3</v>
      </c>
      <c r="J21" s="11">
        <v>194692.12</v>
      </c>
      <c r="K21" s="13">
        <v>4.539733412529761E-3</v>
      </c>
      <c r="L21" s="12">
        <v>23504.22</v>
      </c>
      <c r="M21" s="13">
        <v>4.2314869587563074E-3</v>
      </c>
    </row>
    <row r="22" spans="2:13" x14ac:dyDescent="0.25">
      <c r="B22" s="32" t="s">
        <v>128</v>
      </c>
      <c r="C22" s="11">
        <v>39</v>
      </c>
      <c r="D22" s="12">
        <v>2900</v>
      </c>
      <c r="E22" s="13">
        <v>1.7534648283615509E-3</v>
      </c>
      <c r="F22" s="11">
        <v>7.8000000000000042E-2</v>
      </c>
      <c r="G22" s="13">
        <v>1.8271942729172362E-4</v>
      </c>
      <c r="H22" s="11">
        <v>18863.240000000005</v>
      </c>
      <c r="I22" s="13">
        <v>5.4335516343355329E-3</v>
      </c>
      <c r="J22" s="11">
        <v>377264.6</v>
      </c>
      <c r="K22" s="13">
        <v>8.7968671253087962E-3</v>
      </c>
      <c r="L22" s="12">
        <v>36928.959999999977</v>
      </c>
      <c r="M22" s="13">
        <v>6.648355599140632E-3</v>
      </c>
    </row>
    <row r="23" spans="2:13" x14ac:dyDescent="0.25">
      <c r="B23" s="32" t="s">
        <v>378</v>
      </c>
      <c r="C23" s="11">
        <v>24</v>
      </c>
      <c r="D23" s="12">
        <v>1800</v>
      </c>
      <c r="E23" s="13">
        <v>1.0883574796726869E-3</v>
      </c>
      <c r="F23" s="11">
        <v>1.6599999999999997</v>
      </c>
      <c r="G23" s="13">
        <v>3.8886442218494998E-3</v>
      </c>
      <c r="H23" s="11">
        <v>14419.019999999997</v>
      </c>
      <c r="I23" s="13">
        <v>4.1533951583352961E-3</v>
      </c>
      <c r="J23" s="11">
        <v>100932.92000000004</v>
      </c>
      <c r="K23" s="13">
        <v>2.3535033125541677E-3</v>
      </c>
      <c r="L23" s="12">
        <v>15602.72</v>
      </c>
      <c r="M23" s="13">
        <v>2.8089724398906325E-3</v>
      </c>
    </row>
    <row r="24" spans="2:13" x14ac:dyDescent="0.25">
      <c r="B24" s="32" t="s">
        <v>385</v>
      </c>
      <c r="C24" s="11">
        <v>1029</v>
      </c>
      <c r="D24" s="12">
        <v>13377</v>
      </c>
      <c r="E24" s="13">
        <v>8.0883100031008508E-3</v>
      </c>
      <c r="F24" s="11">
        <v>2.1029999999999993</v>
      </c>
      <c r="G24" s="13">
        <v>4.9263968665960826E-3</v>
      </c>
      <c r="H24" s="11">
        <v>13783.000000000031</v>
      </c>
      <c r="I24" s="13">
        <v>3.9701897540426138E-3</v>
      </c>
      <c r="J24" s="11">
        <v>248106.57000000071</v>
      </c>
      <c r="K24" s="13">
        <v>5.7852248241847546E-3</v>
      </c>
      <c r="L24" s="12">
        <v>28342.450000000044</v>
      </c>
      <c r="M24" s="13">
        <v>5.102518082038157E-3</v>
      </c>
    </row>
    <row r="25" spans="2:13" x14ac:dyDescent="0.25">
      <c r="B25" s="32" t="s">
        <v>487</v>
      </c>
      <c r="C25" s="11">
        <v>414</v>
      </c>
      <c r="D25" s="12">
        <v>0</v>
      </c>
      <c r="E25" s="13">
        <v>0</v>
      </c>
      <c r="F25" s="11">
        <v>1.294</v>
      </c>
      <c r="G25" s="13">
        <v>3.0312684476344904E-3</v>
      </c>
      <c r="H25" s="11">
        <v>11579.58</v>
      </c>
      <c r="I25" s="13">
        <v>3.3354951659375076E-3</v>
      </c>
      <c r="J25" s="11">
        <v>57897.909999999996</v>
      </c>
      <c r="K25" s="13">
        <v>1.3500344880041418E-3</v>
      </c>
      <c r="L25" s="12">
        <v>8218.630000000001</v>
      </c>
      <c r="M25" s="13">
        <v>1.4796077327323923E-3</v>
      </c>
    </row>
    <row r="26" spans="2:13" x14ac:dyDescent="0.25">
      <c r="B26" s="32" t="s">
        <v>402</v>
      </c>
      <c r="C26" s="11">
        <v>207</v>
      </c>
      <c r="D26" s="12">
        <v>0</v>
      </c>
      <c r="E26" s="13">
        <v>0</v>
      </c>
      <c r="F26" s="11">
        <v>1.7250000000000001</v>
      </c>
      <c r="G26" s="13">
        <v>4.0409104112592706E-3</v>
      </c>
      <c r="H26" s="11">
        <v>11066.26</v>
      </c>
      <c r="I26" s="13">
        <v>3.1876334664130827E-3</v>
      </c>
      <c r="J26" s="11">
        <v>199192.81</v>
      </c>
      <c r="K26" s="13">
        <v>4.6446782493954671E-3</v>
      </c>
      <c r="L26" s="12">
        <v>24656.239999999998</v>
      </c>
      <c r="M26" s="13">
        <v>4.4388862090282344E-3</v>
      </c>
    </row>
    <row r="27" spans="2:13" x14ac:dyDescent="0.25">
      <c r="B27" s="32" t="s">
        <v>389</v>
      </c>
      <c r="C27" s="11">
        <v>87</v>
      </c>
      <c r="D27" s="12">
        <v>1631.25</v>
      </c>
      <c r="E27" s="13">
        <v>9.8632396595337252E-4</v>
      </c>
      <c r="F27" s="11">
        <v>2.0009999999999972</v>
      </c>
      <c r="G27" s="13">
        <v>4.6874560770607471E-3</v>
      </c>
      <c r="H27" s="11">
        <v>10134.080000000018</v>
      </c>
      <c r="I27" s="13">
        <v>2.9191192470904848E-3</v>
      </c>
      <c r="J27" s="11">
        <v>60805.110000000008</v>
      </c>
      <c r="K27" s="13">
        <v>1.4178231225770591E-3</v>
      </c>
      <c r="L27" s="12">
        <v>8589.3199999999961</v>
      </c>
      <c r="M27" s="13">
        <v>1.5463434040604072E-3</v>
      </c>
    </row>
    <row r="28" spans="2:13" x14ac:dyDescent="0.25">
      <c r="B28" s="32" t="s">
        <v>488</v>
      </c>
      <c r="C28" s="11">
        <v>78</v>
      </c>
      <c r="D28" s="12">
        <v>19500</v>
      </c>
      <c r="E28" s="13">
        <v>1.1790539363120774E-2</v>
      </c>
      <c r="F28" s="11">
        <v>1.216</v>
      </c>
      <c r="G28" s="13">
        <v>2.8485490203427667E-3</v>
      </c>
      <c r="H28" s="11">
        <v>10094.58</v>
      </c>
      <c r="I28" s="13">
        <v>2.9077412818227814E-3</v>
      </c>
      <c r="J28" s="11">
        <v>50472.92</v>
      </c>
      <c r="K28" s="13">
        <v>1.1769022873239123E-3</v>
      </c>
      <c r="L28" s="12">
        <v>6346.9</v>
      </c>
      <c r="M28" s="13">
        <v>1.1426384104016387E-3</v>
      </c>
    </row>
    <row r="29" spans="2:13" x14ac:dyDescent="0.25">
      <c r="B29" s="32" t="s">
        <v>145</v>
      </c>
      <c r="C29" s="11">
        <v>49</v>
      </c>
      <c r="D29" s="12">
        <v>1972.25</v>
      </c>
      <c r="E29" s="13">
        <v>1.1925072440469202E-3</v>
      </c>
      <c r="F29" s="11">
        <v>1.8360000000000005</v>
      </c>
      <c r="G29" s="13">
        <v>4.3009342116359546E-3</v>
      </c>
      <c r="H29" s="11">
        <v>9173.6600000000035</v>
      </c>
      <c r="I29" s="13">
        <v>2.6424705027258575E-3</v>
      </c>
      <c r="J29" s="11">
        <v>46787.479999999996</v>
      </c>
      <c r="K29" s="13">
        <v>1.0909670419330167E-3</v>
      </c>
      <c r="L29" s="12">
        <v>7343.3200000000015</v>
      </c>
      <c r="M29" s="13">
        <v>1.3220248454947397E-3</v>
      </c>
    </row>
    <row r="30" spans="2:13" x14ac:dyDescent="0.25">
      <c r="B30" s="32" t="s">
        <v>416</v>
      </c>
      <c r="C30" s="11">
        <v>207</v>
      </c>
      <c r="D30" s="12">
        <v>0</v>
      </c>
      <c r="E30" s="13">
        <v>0</v>
      </c>
      <c r="F30" s="11">
        <v>1.0779999999999998</v>
      </c>
      <c r="G30" s="13">
        <v>2.5252761874420245E-3</v>
      </c>
      <c r="H30" s="11">
        <v>9127.81</v>
      </c>
      <c r="I30" s="13">
        <v>2.6292634215227184E-3</v>
      </c>
      <c r="J30" s="11">
        <v>45639.07</v>
      </c>
      <c r="K30" s="13">
        <v>1.0641889923217469E-3</v>
      </c>
      <c r="L30" s="12">
        <v>6556.34</v>
      </c>
      <c r="M30" s="13">
        <v>1.1803440917066096E-3</v>
      </c>
    </row>
    <row r="31" spans="2:13" x14ac:dyDescent="0.25">
      <c r="B31" s="32" t="s">
        <v>148</v>
      </c>
      <c r="C31" s="11">
        <v>575</v>
      </c>
      <c r="D31" s="12">
        <v>8625</v>
      </c>
      <c r="E31" s="13">
        <v>5.2150462567649575E-3</v>
      </c>
      <c r="F31" s="11">
        <v>1.2029999999999998</v>
      </c>
      <c r="G31" s="13">
        <v>2.8180957824608124E-3</v>
      </c>
      <c r="H31" s="11">
        <v>7755.329999999999</v>
      </c>
      <c r="I31" s="13">
        <v>2.2339208956844831E-3</v>
      </c>
      <c r="J31" s="11">
        <v>139595.51</v>
      </c>
      <c r="K31" s="13">
        <v>3.2550182359005202E-3</v>
      </c>
      <c r="L31" s="12">
        <v>16797.759999999995</v>
      </c>
      <c r="M31" s="13">
        <v>3.0241166214542885E-3</v>
      </c>
    </row>
    <row r="32" spans="2:13" x14ac:dyDescent="0.25">
      <c r="B32" s="32" t="s">
        <v>386</v>
      </c>
      <c r="C32" s="11">
        <v>501</v>
      </c>
      <c r="D32" s="12">
        <v>8517</v>
      </c>
      <c r="E32" s="13">
        <v>5.1497448079845963E-3</v>
      </c>
      <c r="F32" s="11">
        <v>1.0410000000000006</v>
      </c>
      <c r="G32" s="13">
        <v>2.4386015873164653E-3</v>
      </c>
      <c r="H32" s="11">
        <v>6746.8000000000029</v>
      </c>
      <c r="I32" s="13">
        <v>1.9434140776735586E-3</v>
      </c>
      <c r="J32" s="11">
        <v>121443.60999999999</v>
      </c>
      <c r="K32" s="13">
        <v>2.8317613165609028E-3</v>
      </c>
      <c r="L32" s="12">
        <v>15062.459999999992</v>
      </c>
      <c r="M32" s="13">
        <v>2.7117089210698542E-3</v>
      </c>
    </row>
    <row r="33" spans="2:13" x14ac:dyDescent="0.25">
      <c r="B33" s="32" t="s">
        <v>486</v>
      </c>
      <c r="C33" s="11">
        <v>207</v>
      </c>
      <c r="D33" s="12">
        <v>0</v>
      </c>
      <c r="E33" s="13">
        <v>0</v>
      </c>
      <c r="F33" s="11">
        <v>1.294</v>
      </c>
      <c r="G33" s="13">
        <v>3.0312684476344904E-3</v>
      </c>
      <c r="H33" s="11">
        <v>6177.93</v>
      </c>
      <c r="I33" s="13">
        <v>1.7795512143359523E-3</v>
      </c>
      <c r="J33" s="11">
        <v>61779.33</v>
      </c>
      <c r="K33" s="13">
        <v>1.440539496948835E-3</v>
      </c>
      <c r="L33" s="12">
        <v>9489.880000000001</v>
      </c>
      <c r="M33" s="13">
        <v>1.7084720726815146E-3</v>
      </c>
    </row>
    <row r="34" spans="2:13" x14ac:dyDescent="0.25">
      <c r="B34" s="32" t="s">
        <v>410</v>
      </c>
      <c r="C34" s="11">
        <v>32</v>
      </c>
      <c r="D34" s="12">
        <v>27166.11</v>
      </c>
      <c r="E34" s="13">
        <v>1.6425799451172764E-2</v>
      </c>
      <c r="F34" s="11">
        <v>1.1359999999999999</v>
      </c>
      <c r="G34" s="13">
        <v>2.6611444795307422E-3</v>
      </c>
      <c r="H34" s="11">
        <v>5696.6100000000006</v>
      </c>
      <c r="I34" s="13">
        <v>1.6409071069271308E-3</v>
      </c>
      <c r="J34" s="11">
        <v>79752.600000000006</v>
      </c>
      <c r="K34" s="13">
        <v>1.8596312113511374E-3</v>
      </c>
      <c r="L34" s="12">
        <v>14504.829999999998</v>
      </c>
      <c r="M34" s="13">
        <v>2.6113182647191542E-3</v>
      </c>
    </row>
    <row r="35" spans="2:13" x14ac:dyDescent="0.25">
      <c r="B35" s="32" t="s">
        <v>387</v>
      </c>
      <c r="C35" s="11">
        <v>372</v>
      </c>
      <c r="D35" s="12">
        <v>4836</v>
      </c>
      <c r="E35" s="13">
        <v>2.9240537620539519E-3</v>
      </c>
      <c r="F35" s="11">
        <v>0.77200000000000035</v>
      </c>
      <c r="G35" s="13">
        <v>1.8084538188360335E-3</v>
      </c>
      <c r="H35" s="11">
        <v>4991.9499999999989</v>
      </c>
      <c r="I35" s="13">
        <v>1.4379299675464686E-3</v>
      </c>
      <c r="J35" s="11">
        <v>89855.079999999987</v>
      </c>
      <c r="K35" s="13">
        <v>2.0951957837920436E-3</v>
      </c>
      <c r="L35" s="12">
        <v>10680.189999999997</v>
      </c>
      <c r="M35" s="13">
        <v>1.9227647078711614E-3</v>
      </c>
    </row>
    <row r="36" spans="2:13" x14ac:dyDescent="0.25">
      <c r="B36" s="32" t="s">
        <v>106</v>
      </c>
      <c r="C36" s="11">
        <v>2</v>
      </c>
      <c r="D36" s="12">
        <v>1500</v>
      </c>
      <c r="E36" s="13">
        <v>9.0696456639390564E-4</v>
      </c>
      <c r="F36" s="11">
        <v>0.60299999999999998</v>
      </c>
      <c r="G36" s="13">
        <v>1.4125617263706317E-3</v>
      </c>
      <c r="H36" s="11">
        <v>4051.5</v>
      </c>
      <c r="I36" s="13">
        <v>1.1670335767614897E-3</v>
      </c>
      <c r="J36" s="11">
        <v>72926.98000000001</v>
      </c>
      <c r="K36" s="13">
        <v>1.70047482035169E-3</v>
      </c>
      <c r="L36" s="12">
        <v>10168.48</v>
      </c>
      <c r="M36" s="13">
        <v>1.8306410725552403E-3</v>
      </c>
    </row>
    <row r="37" spans="2:13" x14ac:dyDescent="0.25">
      <c r="B37" s="32" t="s">
        <v>409</v>
      </c>
      <c r="C37" s="11">
        <v>32</v>
      </c>
      <c r="D37" s="12">
        <v>27452.77</v>
      </c>
      <c r="E37" s="13">
        <v>1.6599126426241083E-2</v>
      </c>
      <c r="F37" s="11">
        <v>0.75700000000000001</v>
      </c>
      <c r="G37" s="13">
        <v>1.7733154674337782E-3</v>
      </c>
      <c r="H37" s="11">
        <v>3931.3500000000004</v>
      </c>
      <c r="I37" s="13">
        <v>1.1324243988649347E-3</v>
      </c>
      <c r="J37" s="11">
        <v>43244.789999999994</v>
      </c>
      <c r="K37" s="13">
        <v>1.0083603695970481E-3</v>
      </c>
      <c r="L37" s="12">
        <v>8195.81</v>
      </c>
      <c r="M37" s="13">
        <v>1.4754994265474253E-3</v>
      </c>
    </row>
    <row r="38" spans="2:13" x14ac:dyDescent="0.25">
      <c r="B38" s="32" t="s">
        <v>6</v>
      </c>
      <c r="C38" s="11">
        <v>1</v>
      </c>
      <c r="D38" s="12">
        <v>10471.200000000001</v>
      </c>
      <c r="E38" s="13">
        <v>6.3313382450825772E-3</v>
      </c>
      <c r="F38" s="11">
        <v>0.47699999999999998</v>
      </c>
      <c r="G38" s="13">
        <v>1.1173995745916937E-3</v>
      </c>
      <c r="H38" s="11">
        <v>3207.11</v>
      </c>
      <c r="I38" s="13">
        <v>9.2380724530853793E-4</v>
      </c>
      <c r="J38" s="11">
        <v>57727.93</v>
      </c>
      <c r="K38" s="13">
        <v>1.3460709794375816E-3</v>
      </c>
      <c r="L38" s="12">
        <v>6148.11</v>
      </c>
      <c r="M38" s="13">
        <v>1.106850058670283E-3</v>
      </c>
    </row>
    <row r="39" spans="2:13" x14ac:dyDescent="0.25">
      <c r="B39" s="32" t="s">
        <v>182</v>
      </c>
      <c r="C39" s="11">
        <v>227</v>
      </c>
      <c r="D39" s="12">
        <v>2951</v>
      </c>
      <c r="E39" s="13">
        <v>1.7843016236189439E-3</v>
      </c>
      <c r="F39" s="11">
        <v>0.47100000000000009</v>
      </c>
      <c r="G39" s="13">
        <v>1.1033442340307922E-3</v>
      </c>
      <c r="H39" s="11">
        <v>3045.4700000000003</v>
      </c>
      <c r="I39" s="13">
        <v>8.7724688313459576E-4</v>
      </c>
      <c r="J39" s="11">
        <v>54818.33</v>
      </c>
      <c r="K39" s="13">
        <v>1.2782263828658425E-3</v>
      </c>
      <c r="L39" s="12">
        <v>6308.8699999999981</v>
      </c>
      <c r="M39" s="13">
        <v>1.1357918335298469E-3</v>
      </c>
    </row>
    <row r="40" spans="2:13" x14ac:dyDescent="0.25">
      <c r="B40" s="32" t="s">
        <v>405</v>
      </c>
      <c r="C40" s="11">
        <v>194</v>
      </c>
      <c r="D40" s="12">
        <v>1922.54</v>
      </c>
      <c r="E40" s="13">
        <v>1.1624504383166263E-3</v>
      </c>
      <c r="F40" s="11">
        <v>0.40200000000000014</v>
      </c>
      <c r="G40" s="13">
        <v>9.4170781758042151E-4</v>
      </c>
      <c r="H40" s="11">
        <v>2605.5600000000004</v>
      </c>
      <c r="I40" s="13">
        <v>7.5053091602287248E-4</v>
      </c>
      <c r="J40" s="11">
        <v>46900.830000000009</v>
      </c>
      <c r="K40" s="13">
        <v>1.0936100805023759E-3</v>
      </c>
      <c r="L40" s="12">
        <v>5462.4799999999987</v>
      </c>
      <c r="M40" s="13">
        <v>9.8341544124702488E-4</v>
      </c>
    </row>
    <row r="41" spans="2:13" x14ac:dyDescent="0.25">
      <c r="B41" s="32" t="s">
        <v>388</v>
      </c>
      <c r="C41" s="11">
        <v>125</v>
      </c>
      <c r="D41" s="12">
        <v>2343.75</v>
      </c>
      <c r="E41" s="13">
        <v>1.4171321349904775E-3</v>
      </c>
      <c r="F41" s="11">
        <v>0.50500000000000034</v>
      </c>
      <c r="G41" s="13">
        <v>1.1829911638759031E-3</v>
      </c>
      <c r="H41" s="11">
        <v>2327.7999999999988</v>
      </c>
      <c r="I41" s="13">
        <v>6.7052221645943339E-4</v>
      </c>
      <c r="J41" s="11">
        <v>9696.8899999999976</v>
      </c>
      <c r="K41" s="13">
        <v>2.2610722781500197E-4</v>
      </c>
      <c r="L41" s="12">
        <v>1477.309999999999</v>
      </c>
      <c r="M41" s="13">
        <v>2.6596151665702055E-4</v>
      </c>
    </row>
    <row r="42" spans="2:13" x14ac:dyDescent="0.25">
      <c r="B42" s="32" t="s">
        <v>380</v>
      </c>
      <c r="C42" s="11">
        <v>1</v>
      </c>
      <c r="D42" s="12">
        <v>150</v>
      </c>
      <c r="E42" s="13">
        <v>9.0696456639390567E-5</v>
      </c>
      <c r="F42" s="11">
        <v>0.105</v>
      </c>
      <c r="G42" s="13">
        <v>2.4596845981578164E-4</v>
      </c>
      <c r="H42" s="11">
        <v>919.07</v>
      </c>
      <c r="I42" s="13">
        <v>2.6473788705274156E-4</v>
      </c>
      <c r="J42" s="11">
        <v>9190.69</v>
      </c>
      <c r="K42" s="13">
        <v>2.1430390956348488E-4</v>
      </c>
      <c r="L42" s="12">
        <v>1273.93</v>
      </c>
      <c r="M42" s="13">
        <v>2.2934682288407878E-4</v>
      </c>
    </row>
    <row r="43" spans="2:13" x14ac:dyDescent="0.25">
      <c r="B43" s="32" t="s">
        <v>390</v>
      </c>
      <c r="C43" s="11">
        <v>28</v>
      </c>
      <c r="D43" s="12">
        <v>277.48</v>
      </c>
      <c r="E43" s="13">
        <v>1.6777635192198731E-4</v>
      </c>
      <c r="F43" s="11">
        <v>5.9000000000000011E-2</v>
      </c>
      <c r="G43" s="13">
        <v>1.3821084884886782E-4</v>
      </c>
      <c r="H43" s="11">
        <v>373.44</v>
      </c>
      <c r="I43" s="13">
        <v>1.0756929998909311E-4</v>
      </c>
      <c r="J43" s="11">
        <v>6721.869999999999</v>
      </c>
      <c r="K43" s="13">
        <v>1.5673720042537633E-4</v>
      </c>
      <c r="L43" s="12">
        <v>722.11999999999989</v>
      </c>
      <c r="M43" s="13">
        <v>1.3000394663839531E-4</v>
      </c>
    </row>
    <row r="44" spans="2:13" x14ac:dyDescent="0.25">
      <c r="B44" s="32" t="s">
        <v>398</v>
      </c>
      <c r="C44" s="11">
        <v>6</v>
      </c>
      <c r="D44" s="12">
        <v>4680</v>
      </c>
      <c r="E44" s="13">
        <v>2.8297294471489858E-3</v>
      </c>
      <c r="F44" s="11">
        <v>3.7999999999999999E-2</v>
      </c>
      <c r="G44" s="13">
        <v>8.9017156885711458E-5</v>
      </c>
      <c r="H44" s="11">
        <v>320.43</v>
      </c>
      <c r="I44" s="13">
        <v>9.2299782550088659E-5</v>
      </c>
      <c r="J44" s="11">
        <v>4486.04</v>
      </c>
      <c r="K44" s="13">
        <v>1.0460323549789794E-4</v>
      </c>
      <c r="L44" s="12">
        <v>768.19</v>
      </c>
      <c r="M44" s="13">
        <v>1.3829797231505695E-4</v>
      </c>
    </row>
    <row r="45" spans="2:13" x14ac:dyDescent="0.25">
      <c r="B45" s="32" t="s">
        <v>404</v>
      </c>
      <c r="C45" s="11">
        <v>23</v>
      </c>
      <c r="D45" s="12">
        <v>394.91000000000008</v>
      </c>
      <c r="E45" s="13">
        <v>2.3877958460974492E-4</v>
      </c>
      <c r="F45" s="11">
        <v>4.7E-2</v>
      </c>
      <c r="G45" s="13">
        <v>1.1010016772706416E-4</v>
      </c>
      <c r="H45" s="11">
        <v>307.51000000000005</v>
      </c>
      <c r="I45" s="13">
        <v>8.8578179733413744E-5</v>
      </c>
      <c r="J45" s="11">
        <v>5535.5700000000006</v>
      </c>
      <c r="K45" s="13">
        <v>1.2907565075770592E-4</v>
      </c>
      <c r="L45" s="12">
        <v>607.29000000000008</v>
      </c>
      <c r="M45" s="13">
        <v>1.0933099312306973E-4</v>
      </c>
    </row>
    <row r="46" spans="2:13" x14ac:dyDescent="0.25">
      <c r="B46" s="32" t="s">
        <v>406</v>
      </c>
      <c r="C46" s="11">
        <v>4</v>
      </c>
      <c r="D46" s="12">
        <v>68</v>
      </c>
      <c r="E46" s="13">
        <v>4.1115727009857055E-5</v>
      </c>
      <c r="F46" s="11">
        <v>8.0000000000000002E-3</v>
      </c>
      <c r="G46" s="13">
        <v>1.8740454081202411E-5</v>
      </c>
      <c r="H46" s="11">
        <v>54.39</v>
      </c>
      <c r="I46" s="13">
        <v>1.5667026098989863E-5</v>
      </c>
      <c r="J46" s="11">
        <v>979</v>
      </c>
      <c r="K46" s="13">
        <v>2.2827832019429631E-5</v>
      </c>
      <c r="L46" s="12">
        <v>121.99</v>
      </c>
      <c r="M46" s="13">
        <v>2.1961975087821757E-5</v>
      </c>
    </row>
    <row r="47" spans="2:13" x14ac:dyDescent="0.25">
      <c r="B47" s="32" t="s">
        <v>417</v>
      </c>
      <c r="C47" s="11">
        <v>17</v>
      </c>
      <c r="D47" s="12">
        <v>841.74</v>
      </c>
      <c r="E47" s="13">
        <v>5.089522360776041E-4</v>
      </c>
      <c r="F47" s="11">
        <v>0</v>
      </c>
      <c r="G47" s="13">
        <v>0</v>
      </c>
      <c r="H47" s="11">
        <v>0</v>
      </c>
      <c r="I47" s="13">
        <v>0</v>
      </c>
      <c r="J47" s="11">
        <v>0</v>
      </c>
      <c r="K47" s="13">
        <v>0</v>
      </c>
      <c r="L47" s="12">
        <v>0</v>
      </c>
      <c r="M47" s="13">
        <v>0</v>
      </c>
    </row>
    <row r="48" spans="2:13" x14ac:dyDescent="0.25">
      <c r="B48" s="32" t="s">
        <v>150</v>
      </c>
      <c r="C48" s="11">
        <v>480</v>
      </c>
      <c r="D48" s="12">
        <v>72000</v>
      </c>
      <c r="E48" s="13">
        <v>4.3534299186907474E-2</v>
      </c>
      <c r="F48" s="11">
        <v>0</v>
      </c>
      <c r="G48" s="13">
        <v>0</v>
      </c>
      <c r="H48" s="11">
        <v>0</v>
      </c>
      <c r="I48" s="13">
        <v>0</v>
      </c>
      <c r="J48" s="11">
        <v>0</v>
      </c>
      <c r="K48" s="13">
        <v>0</v>
      </c>
      <c r="L48" s="12">
        <v>0</v>
      </c>
      <c r="M48" s="13">
        <v>0</v>
      </c>
    </row>
    <row r="49" spans="2:13" x14ac:dyDescent="0.25">
      <c r="B49" s="32" t="s">
        <v>82</v>
      </c>
      <c r="C49" s="11">
        <v>56</v>
      </c>
      <c r="D49" s="12">
        <v>11923.669999999998</v>
      </c>
      <c r="E49" s="13">
        <v>7.2095641275826796E-3</v>
      </c>
      <c r="F49" s="11">
        <v>0</v>
      </c>
      <c r="G49" s="13">
        <v>0</v>
      </c>
      <c r="H49" s="11">
        <v>0</v>
      </c>
      <c r="I49" s="13">
        <v>0</v>
      </c>
      <c r="J49" s="11">
        <v>0</v>
      </c>
      <c r="K49" s="13">
        <v>0</v>
      </c>
      <c r="L49" s="12">
        <v>0</v>
      </c>
      <c r="M49" s="13">
        <v>0</v>
      </c>
    </row>
    <row r="50" spans="2:13" x14ac:dyDescent="0.25">
      <c r="B50" s="32" t="s">
        <v>124</v>
      </c>
      <c r="C50" s="11">
        <v>278</v>
      </c>
      <c r="D50" s="12">
        <v>20850</v>
      </c>
      <c r="E50" s="13">
        <v>1.2606807472875289E-2</v>
      </c>
      <c r="F50" s="11">
        <v>0</v>
      </c>
      <c r="G50" s="13">
        <v>0</v>
      </c>
      <c r="H50" s="11">
        <v>0</v>
      </c>
      <c r="I50" s="13">
        <v>0</v>
      </c>
      <c r="J50" s="11">
        <v>0</v>
      </c>
      <c r="K50" s="13">
        <v>0</v>
      </c>
      <c r="L50" s="12">
        <v>0</v>
      </c>
      <c r="M50" s="13">
        <v>0</v>
      </c>
    </row>
    <row r="51" spans="2:13" x14ac:dyDescent="0.25">
      <c r="B51" s="32" t="s">
        <v>195</v>
      </c>
      <c r="C51" s="11">
        <v>37495</v>
      </c>
      <c r="D51" s="12">
        <v>1653868.36</v>
      </c>
      <c r="E51" s="13">
        <v>1</v>
      </c>
      <c r="F51" s="11">
        <v>426.88399999999945</v>
      </c>
      <c r="G51" s="13">
        <v>1</v>
      </c>
      <c r="H51" s="11">
        <v>3471622.4800000056</v>
      </c>
      <c r="I51" s="13">
        <v>1</v>
      </c>
      <c r="J51" s="11">
        <v>42886245.139999986</v>
      </c>
      <c r="K51" s="13">
        <v>1</v>
      </c>
      <c r="L51" s="12">
        <v>5554600.6000000099</v>
      </c>
      <c r="M51" s="13">
        <v>1</v>
      </c>
    </row>
  </sheetData>
  <hyperlinks>
    <hyperlink ref="A2" location="'Table Name &amp; Description'!A1" display="Return to List" xr:uid="{676DC2D0-E23A-45BD-8A4B-C33347340029}"/>
  </hyperlinks>
  <pageMargins left="0.7" right="0.7" top="0.75" bottom="0.75" header="0.3" footer="0.3"/>
  <pageSetup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83"/>
  <sheetViews>
    <sheetView showGridLines="0" zoomScale="80" zoomScaleNormal="80" workbookViewId="0">
      <selection activeCell="A4" sqref="A4"/>
    </sheetView>
  </sheetViews>
  <sheetFormatPr defaultColWidth="9.140625" defaultRowHeight="15" x14ac:dyDescent="0.25"/>
  <cols>
    <col min="1" max="1" width="12.7109375" style="3" customWidth="1"/>
    <col min="2" max="2" width="53.28515625" style="7" bestFit="1" customWidth="1"/>
    <col min="3" max="3" width="13.42578125" style="7" bestFit="1" customWidth="1"/>
    <col min="4" max="8" width="23" style="7" customWidth="1"/>
    <col min="9" max="12" width="23" style="7" bestFit="1" customWidth="1"/>
    <col min="13" max="13" width="23" style="7" customWidth="1"/>
    <col min="14" max="14" width="19.5703125" style="7" customWidth="1"/>
    <col min="15" max="15" width="23" style="7" bestFit="1" customWidth="1"/>
    <col min="16" max="16384" width="9.140625" style="7"/>
  </cols>
  <sheetData>
    <row r="1" spans="1:3" ht="18.75" x14ac:dyDescent="0.3">
      <c r="A1" s="27" t="s">
        <v>283</v>
      </c>
    </row>
    <row r="2" spans="1:3" x14ac:dyDescent="0.25">
      <c r="A2" s="28" t="s">
        <v>415</v>
      </c>
    </row>
    <row r="3" spans="1:3" ht="18.75" hidden="1" x14ac:dyDescent="0.3">
      <c r="A3" s="27"/>
      <c r="B3"/>
      <c r="C3"/>
    </row>
    <row r="4" spans="1:3" x14ac:dyDescent="0.25">
      <c r="A4" s="8"/>
    </row>
    <row r="5" spans="1:3" x14ac:dyDescent="0.25">
      <c r="B5" s="35" t="s">
        <v>13</v>
      </c>
    </row>
    <row r="6" spans="1:3" x14ac:dyDescent="0.25">
      <c r="B6" s="36" t="s">
        <v>72</v>
      </c>
    </row>
    <row r="7" spans="1:3" x14ac:dyDescent="0.25">
      <c r="B7" s="36" t="s">
        <v>31</v>
      </c>
    </row>
    <row r="8" spans="1:3" x14ac:dyDescent="0.25">
      <c r="B8" s="36" t="s">
        <v>92</v>
      </c>
    </row>
    <row r="9" spans="1:3" x14ac:dyDescent="0.25">
      <c r="B9" s="36" t="s">
        <v>53</v>
      </c>
    </row>
    <row r="10" spans="1:3" x14ac:dyDescent="0.25">
      <c r="B10" s="36" t="s">
        <v>77</v>
      </c>
    </row>
    <row r="11" spans="1:3" x14ac:dyDescent="0.25">
      <c r="B11" s="36" t="s">
        <v>91</v>
      </c>
    </row>
    <row r="12" spans="1:3" x14ac:dyDescent="0.25">
      <c r="B12" s="36" t="s">
        <v>43</v>
      </c>
    </row>
    <row r="13" spans="1:3" x14ac:dyDescent="0.25">
      <c r="B13" s="36" t="s">
        <v>23</v>
      </c>
    </row>
    <row r="14" spans="1:3" x14ac:dyDescent="0.25">
      <c r="A14" s="8"/>
      <c r="B14" s="36" t="s">
        <v>83</v>
      </c>
    </row>
    <row r="15" spans="1:3" x14ac:dyDescent="0.25">
      <c r="B15" s="36" t="s">
        <v>15</v>
      </c>
    </row>
    <row r="16" spans="1:3" x14ac:dyDescent="0.25">
      <c r="B16" s="36" t="s">
        <v>49</v>
      </c>
    </row>
    <row r="17" spans="2:2" x14ac:dyDescent="0.25">
      <c r="B17" s="36" t="s">
        <v>39</v>
      </c>
    </row>
    <row r="18" spans="2:2" x14ac:dyDescent="0.25">
      <c r="B18" s="36" t="s">
        <v>42</v>
      </c>
    </row>
    <row r="19" spans="2:2" x14ac:dyDescent="0.25">
      <c r="B19" s="36" t="s">
        <v>102</v>
      </c>
    </row>
    <row r="20" spans="2:2" x14ac:dyDescent="0.25">
      <c r="B20" s="36" t="s">
        <v>52</v>
      </c>
    </row>
    <row r="21" spans="2:2" x14ac:dyDescent="0.25">
      <c r="B21" s="36" t="s">
        <v>96</v>
      </c>
    </row>
    <row r="22" spans="2:2" x14ac:dyDescent="0.25">
      <c r="B22" s="36" t="s">
        <v>88</v>
      </c>
    </row>
    <row r="23" spans="2:2" x14ac:dyDescent="0.25">
      <c r="B23" s="36" t="s">
        <v>75</v>
      </c>
    </row>
    <row r="24" spans="2:2" x14ac:dyDescent="0.25">
      <c r="B24" s="36" t="s">
        <v>93</v>
      </c>
    </row>
    <row r="25" spans="2:2" x14ac:dyDescent="0.25">
      <c r="B25" s="36" t="s">
        <v>73</v>
      </c>
    </row>
    <row r="26" spans="2:2" x14ac:dyDescent="0.25">
      <c r="B26" s="36" t="s">
        <v>70</v>
      </c>
    </row>
    <row r="27" spans="2:2" x14ac:dyDescent="0.25">
      <c r="B27" s="36" t="s">
        <v>34</v>
      </c>
    </row>
    <row r="28" spans="2:2" x14ac:dyDescent="0.25">
      <c r="B28" s="36" t="s">
        <v>103</v>
      </c>
    </row>
    <row r="29" spans="2:2" x14ac:dyDescent="0.25">
      <c r="B29" s="36" t="s">
        <v>90</v>
      </c>
    </row>
    <row r="30" spans="2:2" x14ac:dyDescent="0.25">
      <c r="B30" s="36" t="s">
        <v>25</v>
      </c>
    </row>
    <row r="31" spans="2:2" x14ac:dyDescent="0.25">
      <c r="B31" s="36" t="s">
        <v>76</v>
      </c>
    </row>
    <row r="32" spans="2:2" x14ac:dyDescent="0.25">
      <c r="B32" s="36" t="s">
        <v>51</v>
      </c>
    </row>
    <row r="33" spans="2:2" x14ac:dyDescent="0.25">
      <c r="B33" s="36" t="s">
        <v>46</v>
      </c>
    </row>
    <row r="34" spans="2:2" x14ac:dyDescent="0.25">
      <c r="B34" s="36" t="s">
        <v>78</v>
      </c>
    </row>
    <row r="35" spans="2:2" x14ac:dyDescent="0.25">
      <c r="B35" s="36" t="s">
        <v>35</v>
      </c>
    </row>
    <row r="36" spans="2:2" x14ac:dyDescent="0.25">
      <c r="B36" s="36" t="s">
        <v>62</v>
      </c>
    </row>
    <row r="37" spans="2:2" x14ac:dyDescent="0.25">
      <c r="B37" s="36" t="s">
        <v>28</v>
      </c>
    </row>
    <row r="38" spans="2:2" x14ac:dyDescent="0.25">
      <c r="B38" s="36" t="s">
        <v>38</v>
      </c>
    </row>
    <row r="39" spans="2:2" x14ac:dyDescent="0.25">
      <c r="B39" s="36" t="s">
        <v>21</v>
      </c>
    </row>
    <row r="40" spans="2:2" x14ac:dyDescent="0.25">
      <c r="B40" s="36" t="s">
        <v>11</v>
      </c>
    </row>
    <row r="41" spans="2:2" x14ac:dyDescent="0.25">
      <c r="B41" s="36" t="s">
        <v>41</v>
      </c>
    </row>
    <row r="42" spans="2:2" x14ac:dyDescent="0.25">
      <c r="B42" s="36" t="s">
        <v>40</v>
      </c>
    </row>
    <row r="43" spans="2:2" x14ac:dyDescent="0.25">
      <c r="B43" s="36" t="s">
        <v>61</v>
      </c>
    </row>
    <row r="44" spans="2:2" x14ac:dyDescent="0.25">
      <c r="B44" s="36" t="s">
        <v>57</v>
      </c>
    </row>
    <row r="45" spans="2:2" x14ac:dyDescent="0.25">
      <c r="B45" s="36" t="s">
        <v>65</v>
      </c>
    </row>
    <row r="46" spans="2:2" x14ac:dyDescent="0.25">
      <c r="B46" s="36" t="s">
        <v>60</v>
      </c>
    </row>
    <row r="47" spans="2:2" x14ac:dyDescent="0.25">
      <c r="B47" s="36" t="s">
        <v>54</v>
      </c>
    </row>
    <row r="48" spans="2:2" x14ac:dyDescent="0.25">
      <c r="B48" s="36" t="s">
        <v>101</v>
      </c>
    </row>
    <row r="49" spans="2:2" x14ac:dyDescent="0.25">
      <c r="B49" s="36" t="s">
        <v>10</v>
      </c>
    </row>
    <row r="50" spans="2:2" x14ac:dyDescent="0.25">
      <c r="B50" s="36" t="s">
        <v>100</v>
      </c>
    </row>
    <row r="51" spans="2:2" x14ac:dyDescent="0.25">
      <c r="B51" s="36" t="s">
        <v>50</v>
      </c>
    </row>
    <row r="52" spans="2:2" x14ac:dyDescent="0.25">
      <c r="B52" s="36" t="s">
        <v>80</v>
      </c>
    </row>
    <row r="53" spans="2:2" x14ac:dyDescent="0.25">
      <c r="B53" s="36" t="s">
        <v>89</v>
      </c>
    </row>
    <row r="54" spans="2:2" x14ac:dyDescent="0.25">
      <c r="B54" s="36" t="s">
        <v>71</v>
      </c>
    </row>
    <row r="55" spans="2:2" x14ac:dyDescent="0.25">
      <c r="B55" s="36" t="s">
        <v>44</v>
      </c>
    </row>
    <row r="56" spans="2:2" x14ac:dyDescent="0.25">
      <c r="B56" s="36" t="s">
        <v>14</v>
      </c>
    </row>
    <row r="57" spans="2:2" x14ac:dyDescent="0.25">
      <c r="B57" s="36" t="s">
        <v>63</v>
      </c>
    </row>
    <row r="58" spans="2:2" x14ac:dyDescent="0.25">
      <c r="B58" s="36" t="s">
        <v>16</v>
      </c>
    </row>
    <row r="59" spans="2:2" x14ac:dyDescent="0.25">
      <c r="B59" s="36" t="s">
        <v>7</v>
      </c>
    </row>
    <row r="60" spans="2:2" x14ac:dyDescent="0.25">
      <c r="B60" s="36" t="s">
        <v>79</v>
      </c>
    </row>
    <row r="61" spans="2:2" x14ac:dyDescent="0.25">
      <c r="B61" s="36" t="s">
        <v>48</v>
      </c>
    </row>
    <row r="62" spans="2:2" x14ac:dyDescent="0.25">
      <c r="B62" s="36" t="s">
        <v>19</v>
      </c>
    </row>
    <row r="63" spans="2:2" x14ac:dyDescent="0.25">
      <c r="B63" s="36" t="s">
        <v>3</v>
      </c>
    </row>
    <row r="64" spans="2:2" x14ac:dyDescent="0.25">
      <c r="B64" s="36" t="s">
        <v>47</v>
      </c>
    </row>
    <row r="65" spans="2:2" x14ac:dyDescent="0.25">
      <c r="B65" s="36" t="s">
        <v>30</v>
      </c>
    </row>
    <row r="66" spans="2:2" x14ac:dyDescent="0.25">
      <c r="B66" s="36" t="s">
        <v>4</v>
      </c>
    </row>
    <row r="67" spans="2:2" x14ac:dyDescent="0.25">
      <c r="B67" s="36" t="s">
        <v>99</v>
      </c>
    </row>
    <row r="68" spans="2:2" x14ac:dyDescent="0.25">
      <c r="B68" s="36" t="s">
        <v>81</v>
      </c>
    </row>
    <row r="69" spans="2:2" x14ac:dyDescent="0.25">
      <c r="B69" s="36" t="s">
        <v>86</v>
      </c>
    </row>
    <row r="70" spans="2:2" x14ac:dyDescent="0.25">
      <c r="B70" s="36" t="s">
        <v>18</v>
      </c>
    </row>
    <row r="71" spans="2:2" x14ac:dyDescent="0.25">
      <c r="B71" s="36" t="s">
        <v>74</v>
      </c>
    </row>
    <row r="72" spans="2:2" x14ac:dyDescent="0.25">
      <c r="B72" s="36" t="s">
        <v>87</v>
      </c>
    </row>
    <row r="73" spans="2:2" x14ac:dyDescent="0.25">
      <c r="B73" s="36" t="s">
        <v>56</v>
      </c>
    </row>
    <row r="74" spans="2:2" x14ac:dyDescent="0.25">
      <c r="B74" s="36" t="s">
        <v>58</v>
      </c>
    </row>
    <row r="75" spans="2:2" x14ac:dyDescent="0.25">
      <c r="B75" s="36" t="s">
        <v>55</v>
      </c>
    </row>
    <row r="76" spans="2:2" x14ac:dyDescent="0.25">
      <c r="B76" s="36" t="s">
        <v>98</v>
      </c>
    </row>
    <row r="77" spans="2:2" x14ac:dyDescent="0.25">
      <c r="B77" s="36" t="s">
        <v>95</v>
      </c>
    </row>
    <row r="78" spans="2:2" x14ac:dyDescent="0.25">
      <c r="B78" s="36" t="s">
        <v>59</v>
      </c>
    </row>
    <row r="79" spans="2:2" x14ac:dyDescent="0.25">
      <c r="B79" s="36" t="s">
        <v>104</v>
      </c>
    </row>
    <row r="80" spans="2:2" x14ac:dyDescent="0.25">
      <c r="B80" s="36" t="s">
        <v>24</v>
      </c>
    </row>
    <row r="81" spans="2:2" x14ac:dyDescent="0.25">
      <c r="B81" s="36" t="s">
        <v>64</v>
      </c>
    </row>
    <row r="82" spans="2:2" x14ac:dyDescent="0.25">
      <c r="B82" s="36" t="s">
        <v>67</v>
      </c>
    </row>
    <row r="83" spans="2:2" x14ac:dyDescent="0.25">
      <c r="B83" s="37" t="s">
        <v>94</v>
      </c>
    </row>
  </sheetData>
  <hyperlinks>
    <hyperlink ref="A2" location="'Table Name &amp; Description'!A1" display="Return to List" xr:uid="{46E13B5D-F8DC-4EC5-815D-EB8F8366010C}"/>
  </hyperlinks>
  <pageMargins left="0.7" right="0.7" top="0.75" bottom="0.75" header="0.3" footer="0.3"/>
  <pageSetup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4"/>
  <sheetViews>
    <sheetView showGridLines="0" zoomScale="80" zoomScaleNormal="80" workbookViewId="0">
      <selection activeCell="A4" sqref="A4"/>
    </sheetView>
  </sheetViews>
  <sheetFormatPr defaultColWidth="8.85546875" defaultRowHeight="15" x14ac:dyDescent="0.25"/>
  <cols>
    <col min="1" max="1" width="12.7109375" style="3" customWidth="1"/>
    <col min="2" max="2" width="29.85546875" style="10" bestFit="1" customWidth="1"/>
    <col min="3" max="3" width="19.28515625" style="10" bestFit="1" customWidth="1"/>
    <col min="4" max="4" width="18" style="10" bestFit="1" customWidth="1"/>
    <col min="5" max="5" width="21.5703125" style="10" bestFit="1" customWidth="1"/>
    <col min="6" max="6" width="15.7109375" style="10" bestFit="1" customWidth="1"/>
    <col min="7" max="7" width="19.28515625" style="10" bestFit="1" customWidth="1"/>
    <col min="8" max="8" width="17.140625" style="10" bestFit="1" customWidth="1"/>
    <col min="9" max="9" width="20.42578125" style="10" bestFit="1" customWidth="1"/>
    <col min="10" max="10" width="25" style="10" bestFit="1" customWidth="1"/>
    <col min="11" max="11" width="28.28515625" style="10" bestFit="1" customWidth="1"/>
    <col min="12" max="12" width="21.140625" style="10" bestFit="1" customWidth="1"/>
    <col min="13" max="13" width="24.42578125" style="10" bestFit="1" customWidth="1"/>
    <col min="14" max="14" width="26.28515625" style="10" bestFit="1" customWidth="1"/>
    <col min="15" max="15" width="29.85546875" style="10" bestFit="1" customWidth="1"/>
    <col min="16" max="16" width="27.42578125" style="10" bestFit="1" customWidth="1"/>
    <col min="17" max="17" width="31" style="10" bestFit="1" customWidth="1"/>
    <col min="18" max="16384" width="8.85546875" style="10"/>
  </cols>
  <sheetData>
    <row r="1" spans="1:17" ht="18.75" x14ac:dyDescent="0.3">
      <c r="A1" s="27" t="s">
        <v>287</v>
      </c>
    </row>
    <row r="2" spans="1:17" x14ac:dyDescent="0.25">
      <c r="A2" s="28" t="s">
        <v>415</v>
      </c>
    </row>
    <row r="3" spans="1:17" ht="18.75" hidden="1" x14ac:dyDescent="0.3">
      <c r="A3" s="27"/>
      <c r="B3" s="10" t="s">
        <v>420</v>
      </c>
      <c r="C3" s="10" t="s" vm="9">
        <v>29</v>
      </c>
    </row>
    <row r="4" spans="1:17" x14ac:dyDescent="0.25">
      <c r="A4" s="8"/>
    </row>
    <row r="5" spans="1:17" x14ac:dyDescent="0.25">
      <c r="C5" s="33" t="s">
        <v>206</v>
      </c>
      <c r="D5" s="33" t="s">
        <v>196</v>
      </c>
      <c r="E5" s="33" t="s">
        <v>197</v>
      </c>
      <c r="F5" s="33" t="s">
        <v>198</v>
      </c>
      <c r="G5" s="33" t="s">
        <v>199</v>
      </c>
      <c r="H5" s="33" t="s">
        <v>200</v>
      </c>
      <c r="I5" s="33" t="s">
        <v>201</v>
      </c>
      <c r="J5" s="33" t="s">
        <v>202</v>
      </c>
      <c r="K5" s="33" t="s">
        <v>203</v>
      </c>
      <c r="L5" s="33" t="s">
        <v>204</v>
      </c>
      <c r="M5" s="33" t="s">
        <v>205</v>
      </c>
      <c r="N5" s="10" t="s">
        <v>210</v>
      </c>
      <c r="O5" s="10" t="s">
        <v>235</v>
      </c>
      <c r="P5" s="10" t="s">
        <v>214</v>
      </c>
      <c r="Q5" s="10" t="s">
        <v>234</v>
      </c>
    </row>
    <row r="6" spans="1:17" x14ac:dyDescent="0.25">
      <c r="B6" s="32" t="s">
        <v>0</v>
      </c>
      <c r="C6" s="34">
        <v>468</v>
      </c>
      <c r="D6" s="12">
        <v>2352417.8541259118</v>
      </c>
      <c r="E6" s="13">
        <v>0.86873013380934472</v>
      </c>
      <c r="F6" s="11">
        <v>558.99199999999985</v>
      </c>
      <c r="G6" s="13">
        <v>0.89299127603729866</v>
      </c>
      <c r="H6" s="11">
        <v>3860342.9500000007</v>
      </c>
      <c r="I6" s="13">
        <v>0.87889320993484854</v>
      </c>
      <c r="J6" s="11">
        <v>54044800.109999962</v>
      </c>
      <c r="K6" s="13">
        <v>0.87889320830581363</v>
      </c>
      <c r="L6" s="12">
        <v>6249008.9000000013</v>
      </c>
      <c r="M6" s="13">
        <v>0.85404661408208038</v>
      </c>
      <c r="N6" s="12">
        <v>1109182.8</v>
      </c>
      <c r="O6" s="13">
        <v>0.84984627021765413</v>
      </c>
      <c r="P6" s="12">
        <v>14717746.130000001</v>
      </c>
      <c r="Q6" s="13">
        <v>0.84544486331508606</v>
      </c>
    </row>
    <row r="7" spans="1:17" x14ac:dyDescent="0.25">
      <c r="B7" s="32" t="s">
        <v>17</v>
      </c>
      <c r="C7" s="34">
        <v>20</v>
      </c>
      <c r="D7" s="12">
        <v>99921.61007424799</v>
      </c>
      <c r="E7" s="13">
        <v>3.6900295386722751E-2</v>
      </c>
      <c r="F7" s="11">
        <v>20.746999999999996</v>
      </c>
      <c r="G7" s="13">
        <v>3.3143390252357526E-2</v>
      </c>
      <c r="H7" s="11">
        <v>128963.25999999997</v>
      </c>
      <c r="I7" s="13">
        <v>2.9361363747503939E-2</v>
      </c>
      <c r="J7" s="11">
        <v>1805485.8599999994</v>
      </c>
      <c r="K7" s="13">
        <v>2.9361367917291416E-2</v>
      </c>
      <c r="L7" s="12">
        <v>339845.91000000009</v>
      </c>
      <c r="M7" s="13">
        <v>4.6446445090699652E-2</v>
      </c>
      <c r="N7" s="12">
        <v>45250.12</v>
      </c>
      <c r="O7" s="13">
        <v>3.4670250664634604E-2</v>
      </c>
      <c r="P7" s="12">
        <v>608969.48</v>
      </c>
      <c r="Q7" s="13">
        <v>3.4981587142083624E-2</v>
      </c>
    </row>
    <row r="8" spans="1:17" x14ac:dyDescent="0.25">
      <c r="B8" s="32" t="s">
        <v>193</v>
      </c>
      <c r="C8" s="34">
        <v>40</v>
      </c>
      <c r="D8" s="12">
        <v>255541.57108827797</v>
      </c>
      <c r="E8" s="13">
        <v>9.4369570803932379E-2</v>
      </c>
      <c r="F8" s="11">
        <v>46.237999999999985</v>
      </c>
      <c r="G8" s="13">
        <v>7.3865333710343997E-2</v>
      </c>
      <c r="H8" s="11">
        <v>402971.37999999983</v>
      </c>
      <c r="I8" s="13">
        <v>9.1745426317647621E-2</v>
      </c>
      <c r="J8" s="11">
        <v>5641599.0500000007</v>
      </c>
      <c r="K8" s="13">
        <v>9.1745423776895055E-2</v>
      </c>
      <c r="L8" s="12">
        <v>728086.44</v>
      </c>
      <c r="M8" s="13">
        <v>9.9506940827220711E-2</v>
      </c>
      <c r="N8" s="12">
        <v>150724.07</v>
      </c>
      <c r="O8" s="13">
        <v>0.11548347911771135</v>
      </c>
      <c r="P8" s="12">
        <v>2081570.57</v>
      </c>
      <c r="Q8" s="13">
        <v>0.11957354954283042</v>
      </c>
    </row>
    <row r="9" spans="1:17" x14ac:dyDescent="0.25">
      <c r="B9" s="32" t="s">
        <v>195</v>
      </c>
      <c r="C9" s="34">
        <v>528</v>
      </c>
      <c r="D9" s="12">
        <v>2707881.0352884382</v>
      </c>
      <c r="E9" s="13">
        <v>1</v>
      </c>
      <c r="F9" s="11">
        <v>625.97699999999975</v>
      </c>
      <c r="G9" s="13">
        <v>1</v>
      </c>
      <c r="H9" s="11">
        <v>4392277.59</v>
      </c>
      <c r="I9" s="13">
        <v>1</v>
      </c>
      <c r="J9" s="11">
        <v>61491885.019999959</v>
      </c>
      <c r="K9" s="13">
        <v>1</v>
      </c>
      <c r="L9" s="12">
        <v>7316941.2499999963</v>
      </c>
      <c r="M9" s="13">
        <v>1</v>
      </c>
      <c r="N9" s="12">
        <v>1305156.99</v>
      </c>
      <c r="O9" s="13">
        <v>1</v>
      </c>
      <c r="P9" s="12">
        <v>17408286.18</v>
      </c>
      <c r="Q9" s="13">
        <v>1</v>
      </c>
    </row>
    <row r="10" spans="1:17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B12" s="1" t="s">
        <v>418</v>
      </c>
      <c r="C12" s="14"/>
    </row>
    <row r="13" spans="1:17" x14ac:dyDescent="0.25">
      <c r="C13" s="14"/>
    </row>
    <row r="14" spans="1:17" x14ac:dyDescent="0.25">
      <c r="A14" s="8"/>
      <c r="C14" s="14"/>
    </row>
  </sheetData>
  <hyperlinks>
    <hyperlink ref="A2" location="'Table Name &amp; Description'!A1" display="Return to List" xr:uid="{170EDFA4-E6F3-4A72-A40C-78E38874B0E9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item1.xml>�� 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bmdvdm48L1VzZXJOYW1lPjxEYXRlVGltZT45LzE2LzIwMjEgMzo0ODozMCBBTTwvRGF0ZVRpbWU+PExhYmVsU3RyaW5nPlVucmVzdHJpY3RlZDwvTGFiZWxTdHJpbmc+PC9pdGVtPjwvbGFiZWxIaXN0b3J5Pg==</Value>
</WrappedLabelHistory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44.xml>�� 
</file>

<file path=customXml/itemProps1.xml><?xml version="1.0" encoding="utf-8"?>
<ds:datastoreItem xmlns:ds="http://schemas.openxmlformats.org/officeDocument/2006/customXml" ds:itemID="{857D9F77-2058-476F-A1F9-86AFAD0688FE}">
  <ds:schemaRefs/>
</ds:datastoreItem>
</file>

<file path=customXml/itemProps2.xml><?xml version="1.0" encoding="utf-8"?>
<ds:datastoreItem xmlns:ds="http://schemas.openxmlformats.org/officeDocument/2006/customXml" ds:itemID="{FD3C0EB0-0265-4894-BC96-038A9204E010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6DB68FA4-0520-46F7-BCD8-27FFBD496774}">
  <ds:schemaRefs/>
</ds:datastoreItem>
</file>

<file path=customXml/itemProps4.xml><?xml version="1.0" encoding="utf-8"?>
<ds:datastoreItem xmlns:ds="http://schemas.openxmlformats.org/officeDocument/2006/customXml" ds:itemID="{9B7C9EB0-4E07-4010-AF49-A98BED695F8F}">
  <ds:schemaRefs/>
</ds:datastoreItem>
</file>

<file path=customXml/itemProps5.xml><?xml version="1.0" encoding="utf-8"?>
<ds:datastoreItem xmlns:ds="http://schemas.openxmlformats.org/officeDocument/2006/customXml" ds:itemID="{A88F3B21-811C-4EC1-B306-FE5DB53EF1A5}">
  <ds:schemaRefs/>
</ds:datastoreItem>
</file>

<file path=customXml/itemProps6.xml><?xml version="1.0" encoding="utf-8"?>
<ds:datastoreItem xmlns:ds="http://schemas.openxmlformats.org/officeDocument/2006/customXml" ds:itemID="{1884C513-C8CE-46EB-92DF-DC96F25F5E80}">
  <ds:schemaRefs/>
</ds:datastoreItem>
</file>

<file path=customXml/itemProps7.xml><?xml version="1.0" encoding="utf-8"?>
<ds:datastoreItem xmlns:ds="http://schemas.openxmlformats.org/officeDocument/2006/customXml" ds:itemID="{202420B2-D2B5-4DBC-9B5D-BC87441B5414}">
  <ds:schemaRefs/>
</ds:datastoreItem>
</file>

<file path=customXml/itemProps8.xml><?xml version="1.0" encoding="utf-8"?>
<ds:datastoreItem xmlns:ds="http://schemas.openxmlformats.org/officeDocument/2006/customXml" ds:itemID="{B0EEACD5-B552-4879-B497-7679AEFE20E2}">
  <ds:schemaRefs/>
</ds:datastoreItem>
</file>

<file path=customXml/itemProps9.xml><?xml version="1.0" encoding="utf-8"?>
<ds:datastoreItem xmlns:ds="http://schemas.openxmlformats.org/officeDocument/2006/customXml" ds:itemID="{6A7B45DD-FC91-4E04-ADC9-A23C43CC3F41}">
  <ds:schemaRefs/>
</ds:datastoreItem>
</file>

<file path=customXml/itemProps10.xml><?xml version="1.0" encoding="utf-8"?>
<ds:datastoreItem xmlns:ds="http://schemas.openxmlformats.org/officeDocument/2006/customXml" ds:itemID="{6D48DF0D-2BD5-4355-BED1-A3FE7C300538}">
  <ds:schemaRefs/>
</ds:datastoreItem>
</file>

<file path=customXml/itemProps11.xml><?xml version="1.0" encoding="utf-8"?>
<ds:datastoreItem xmlns:ds="http://schemas.openxmlformats.org/officeDocument/2006/customXml" ds:itemID="{02025F78-8916-408B-81D1-983DFE103B4F}">
  <ds:schemaRefs/>
</ds:datastoreItem>
</file>

<file path=customXml/itemProps12.xml><?xml version="1.0" encoding="utf-8"?>
<ds:datastoreItem xmlns:ds="http://schemas.openxmlformats.org/officeDocument/2006/customXml" ds:itemID="{D2116913-7AE2-46BE-AB1C-07E0789FE646}">
  <ds:schemaRefs/>
</ds:datastoreItem>
</file>

<file path=customXml/itemProps13.xml><?xml version="1.0" encoding="utf-8"?>
<ds:datastoreItem xmlns:ds="http://schemas.openxmlformats.org/officeDocument/2006/customXml" ds:itemID="{FF61956C-4CE8-4377-82AA-1010E63FBB09}">
  <ds:schemaRefs/>
</ds:datastoreItem>
</file>

<file path=customXml/itemProps14.xml><?xml version="1.0" encoding="utf-8"?>
<ds:datastoreItem xmlns:ds="http://schemas.openxmlformats.org/officeDocument/2006/customXml" ds:itemID="{3E2C9D25-6E73-4718-AC5D-B9A931640730}">
  <ds:schemaRefs>
    <ds:schemaRef ds:uri="http://www.w3.org/2001/XMLSchema"/>
    <ds:schemaRef ds:uri="http://www.boldonjames.com/2008/01/sie/internal/label"/>
  </ds:schemaRefs>
</ds:datastoreItem>
</file>

<file path=customXml/itemProps15.xml><?xml version="1.0" encoding="utf-8"?>
<ds:datastoreItem xmlns:ds="http://schemas.openxmlformats.org/officeDocument/2006/customXml" ds:itemID="{ED5BF6DB-4533-4BEF-8FF1-A55C64A5BE24}">
  <ds:schemaRefs/>
</ds:datastoreItem>
</file>

<file path=customXml/itemProps16.xml><?xml version="1.0" encoding="utf-8"?>
<ds:datastoreItem xmlns:ds="http://schemas.openxmlformats.org/officeDocument/2006/customXml" ds:itemID="{63A91B7C-FE8D-4910-BC9D-4764EAFEEB1D}">
  <ds:schemaRefs/>
</ds:datastoreItem>
</file>

<file path=customXml/itemProps17.xml><?xml version="1.0" encoding="utf-8"?>
<ds:datastoreItem xmlns:ds="http://schemas.openxmlformats.org/officeDocument/2006/customXml" ds:itemID="{2F41EDD5-A80C-44E1-A590-BE3B07C784D0}">
  <ds:schemaRefs/>
</ds:datastoreItem>
</file>

<file path=customXml/itemProps18.xml><?xml version="1.0" encoding="utf-8"?>
<ds:datastoreItem xmlns:ds="http://schemas.openxmlformats.org/officeDocument/2006/customXml" ds:itemID="{87B5DE1F-DF7D-476F-A0C1-C8DEFE4D7645}">
  <ds:schemaRefs/>
</ds:datastoreItem>
</file>

<file path=customXml/itemProps19.xml><?xml version="1.0" encoding="utf-8"?>
<ds:datastoreItem xmlns:ds="http://schemas.openxmlformats.org/officeDocument/2006/customXml" ds:itemID="{0A356E03-D36B-4C34-9173-33D49F27F3AB}">
  <ds:schemaRefs/>
</ds:datastoreItem>
</file>

<file path=customXml/itemProps20.xml><?xml version="1.0" encoding="utf-8"?>
<ds:datastoreItem xmlns:ds="http://schemas.openxmlformats.org/officeDocument/2006/customXml" ds:itemID="{B8878A2D-3597-4C64-847B-04B172DB4081}">
  <ds:schemaRefs/>
</ds:datastoreItem>
</file>

<file path=customXml/itemProps21.xml><?xml version="1.0" encoding="utf-8"?>
<ds:datastoreItem xmlns:ds="http://schemas.openxmlformats.org/officeDocument/2006/customXml" ds:itemID="{F48FDC17-ACBB-46F9-94AD-24AE8B663F43}">
  <ds:schemaRefs/>
</ds:datastoreItem>
</file>

<file path=customXml/itemProps22.xml><?xml version="1.0" encoding="utf-8"?>
<ds:datastoreItem xmlns:ds="http://schemas.openxmlformats.org/officeDocument/2006/customXml" ds:itemID="{EF1B8C99-B3A7-4B20-A2E4-276757D8C8A4}">
  <ds:schemaRefs/>
</ds:datastoreItem>
</file>

<file path=customXml/itemProps23.xml><?xml version="1.0" encoding="utf-8"?>
<ds:datastoreItem xmlns:ds="http://schemas.openxmlformats.org/officeDocument/2006/customXml" ds:itemID="{3DE30C53-22F9-41A2-9D6A-5432337239C0}">
  <ds:schemaRefs/>
</ds:datastoreItem>
</file>

<file path=customXml/itemProps24.xml><?xml version="1.0" encoding="utf-8"?>
<ds:datastoreItem xmlns:ds="http://schemas.openxmlformats.org/officeDocument/2006/customXml" ds:itemID="{FD43B161-C8AF-46DC-9F82-12F9DB7011D1}">
  <ds:schemaRefs/>
</ds:datastoreItem>
</file>

<file path=customXml/itemProps25.xml><?xml version="1.0" encoding="utf-8"?>
<ds:datastoreItem xmlns:ds="http://schemas.openxmlformats.org/officeDocument/2006/customXml" ds:itemID="{25986E08-A9C0-4284-AE9A-562C95518E7A}">
  <ds:schemaRefs/>
</ds:datastoreItem>
</file>

<file path=customXml/itemProps26.xml><?xml version="1.0" encoding="utf-8"?>
<ds:datastoreItem xmlns:ds="http://schemas.openxmlformats.org/officeDocument/2006/customXml" ds:itemID="{E1907F5D-F6D1-41FC-98C5-49B1940C8902}">
  <ds:schemaRefs/>
</ds:datastoreItem>
</file>

<file path=customXml/itemProps27.xml><?xml version="1.0" encoding="utf-8"?>
<ds:datastoreItem xmlns:ds="http://schemas.openxmlformats.org/officeDocument/2006/customXml" ds:itemID="{B7D1B259-0A68-4586-A1E2-6A9E7E5BA4F9}">
  <ds:schemaRefs/>
</ds:datastoreItem>
</file>

<file path=customXml/itemProps28.xml><?xml version="1.0" encoding="utf-8"?>
<ds:datastoreItem xmlns:ds="http://schemas.openxmlformats.org/officeDocument/2006/customXml" ds:itemID="{ECC7AD68-06FB-4355-8EAA-E261EF6523FA}">
  <ds:schemaRefs/>
</ds:datastoreItem>
</file>

<file path=customXml/itemProps29.xml><?xml version="1.0" encoding="utf-8"?>
<ds:datastoreItem xmlns:ds="http://schemas.openxmlformats.org/officeDocument/2006/customXml" ds:itemID="{4232D28C-D423-46F0-A816-BB5CD046C455}">
  <ds:schemaRefs/>
</ds:datastoreItem>
</file>

<file path=customXml/itemProps30.xml><?xml version="1.0" encoding="utf-8"?>
<ds:datastoreItem xmlns:ds="http://schemas.openxmlformats.org/officeDocument/2006/customXml" ds:itemID="{79111699-3E9E-4314-BA1F-265C1247E194}">
  <ds:schemaRefs/>
</ds:datastoreItem>
</file>

<file path=customXml/itemProps31.xml><?xml version="1.0" encoding="utf-8"?>
<ds:datastoreItem xmlns:ds="http://schemas.openxmlformats.org/officeDocument/2006/customXml" ds:itemID="{D67AA009-8BEF-4659-B3F0-22309ECDA92F}">
  <ds:schemaRefs/>
</ds:datastoreItem>
</file>

<file path=customXml/itemProps32.xml><?xml version="1.0" encoding="utf-8"?>
<ds:datastoreItem xmlns:ds="http://schemas.openxmlformats.org/officeDocument/2006/customXml" ds:itemID="{6DB76A7F-DE38-4D16-A2F9-2824A269F71D}">
  <ds:schemaRefs/>
</ds:datastoreItem>
</file>

<file path=customXml/itemProps33.xml><?xml version="1.0" encoding="utf-8"?>
<ds:datastoreItem xmlns:ds="http://schemas.openxmlformats.org/officeDocument/2006/customXml" ds:itemID="{6B5EF7C8-BFB4-4C8A-86D3-F8EEB44B0F25}">
  <ds:schemaRefs/>
</ds:datastoreItem>
</file>

<file path=customXml/itemProps34.xml><?xml version="1.0" encoding="utf-8"?>
<ds:datastoreItem xmlns:ds="http://schemas.openxmlformats.org/officeDocument/2006/customXml" ds:itemID="{57C12675-6CE0-4D9E-AC7A-7E2D416E6552}">
  <ds:schemaRefs/>
</ds:datastoreItem>
</file>

<file path=customXml/itemProps35.xml><?xml version="1.0" encoding="utf-8"?>
<ds:datastoreItem xmlns:ds="http://schemas.openxmlformats.org/officeDocument/2006/customXml" ds:itemID="{F16B4309-BB98-44A8-A9EE-FFD82D899261}">
  <ds:schemaRefs/>
</ds:datastoreItem>
</file>

<file path=customXml/itemProps36.xml><?xml version="1.0" encoding="utf-8"?>
<ds:datastoreItem xmlns:ds="http://schemas.openxmlformats.org/officeDocument/2006/customXml" ds:itemID="{40C65749-E5D5-4E02-A7A9-9A755B0B4906}">
  <ds:schemaRefs/>
</ds:datastoreItem>
</file>

<file path=customXml/itemProps37.xml><?xml version="1.0" encoding="utf-8"?>
<ds:datastoreItem xmlns:ds="http://schemas.openxmlformats.org/officeDocument/2006/customXml" ds:itemID="{77695B66-E688-4F4B-A28F-DDE27E35F90A}">
  <ds:schemaRefs/>
</ds:datastoreItem>
</file>

<file path=customXml/itemProps38.xml><?xml version="1.0" encoding="utf-8"?>
<ds:datastoreItem xmlns:ds="http://schemas.openxmlformats.org/officeDocument/2006/customXml" ds:itemID="{B723BCBE-0658-4CCB-AEAE-C654E4C2DCE2}">
  <ds:schemaRefs/>
</ds:datastoreItem>
</file>

<file path=customXml/itemProps39.xml><?xml version="1.0" encoding="utf-8"?>
<ds:datastoreItem xmlns:ds="http://schemas.openxmlformats.org/officeDocument/2006/customXml" ds:itemID="{386FC9EA-8492-40F1-8A0F-9A5B22649456}">
  <ds:schemaRefs/>
</ds:datastoreItem>
</file>

<file path=customXml/itemProps40.xml><?xml version="1.0" encoding="utf-8"?>
<ds:datastoreItem xmlns:ds="http://schemas.openxmlformats.org/officeDocument/2006/customXml" ds:itemID="{389C5A35-483A-4D37-9297-9CBE20C86AD0}">
  <ds:schemaRefs/>
</ds:datastoreItem>
</file>

<file path=customXml/itemProps41.xml><?xml version="1.0" encoding="utf-8"?>
<ds:datastoreItem xmlns:ds="http://schemas.openxmlformats.org/officeDocument/2006/customXml" ds:itemID="{0B2A950D-2DC8-4143-BC6D-F36E827732F0}">
  <ds:schemaRefs/>
</ds:datastoreItem>
</file>

<file path=customXml/itemProps42.xml><?xml version="1.0" encoding="utf-8"?>
<ds:datastoreItem xmlns:ds="http://schemas.openxmlformats.org/officeDocument/2006/customXml" ds:itemID="{E0AF9B99-EEF7-418D-B9A0-5F10AE005531}">
  <ds:schemaRefs/>
</ds:datastoreItem>
</file>

<file path=customXml/itemProps43.xml><?xml version="1.0" encoding="utf-8"?>
<ds:datastoreItem xmlns:ds="http://schemas.openxmlformats.org/officeDocument/2006/customXml" ds:itemID="{A3B9F88D-2F1D-4355-9A93-5A1A7363A4DE}">
  <ds:schemaRefs>
    <ds:schemaRef ds:uri="http://schemas.microsoft.com/DataMashup"/>
  </ds:schemaRefs>
</ds:datastoreItem>
</file>

<file path=customXml/itemProps44.xml><?xml version="1.0" encoding="utf-8"?>
<ds:datastoreItem xmlns:ds="http://schemas.openxmlformats.org/officeDocument/2006/customXml" ds:itemID="{51DA23A8-92B7-4559-BA16-CB322D003A4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Table Name &amp; Description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ngovn</dc:creator>
  <cp:lastModifiedBy>Ngo, Vinh-Phong N. [US-US]</cp:lastModifiedBy>
  <dcterms:created xsi:type="dcterms:W3CDTF">2021-09-15T16:45:11Z</dcterms:created>
  <dcterms:modified xsi:type="dcterms:W3CDTF">2025-06-20T18:50:01Z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39633aed-82e3-47f9-a0ae-3400f49ffae4</vt:lpwstr>
  </property>
  <property fmtid="{D5CDD505-2E9C-101B-9397-08002B2CF9AE}" pid="3" name="bjSaver">
    <vt:lpwstr>G3ikdu48ttcEijIqm8mmgifimqM5dooD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{FD3C0EB0-0265-4894-BC96-038A9204E010}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uid="42834bfb-1ec1-4beb-bd64-eb83fb3cb3f3" value="" /&gt;&lt;/sisl&gt;</vt:lpwstr>
  </property>
  <property fmtid="{D5CDD505-2E9C-101B-9397-08002B2CF9AE}" pid="8" name="MSIP_Label_c968a81f-7ed4-4faa-9408-9652e001dd96_Enabled">
    <vt:lpwstr>true</vt:lpwstr>
  </property>
  <property fmtid="{D5CDD505-2E9C-101B-9397-08002B2CF9AE}" pid="9" name="MSIP_Label_c968a81f-7ed4-4faa-9408-9652e001dd96_SetDate">
    <vt:lpwstr>2022-08-18T01:38:22Z</vt:lpwstr>
  </property>
  <property fmtid="{D5CDD505-2E9C-101B-9397-08002B2CF9AE}" pid="10" name="MSIP_Label_c968a81f-7ed4-4faa-9408-9652e001dd96_Method">
    <vt:lpwstr>Standard</vt:lpwstr>
  </property>
  <property fmtid="{D5CDD505-2E9C-101B-9397-08002B2CF9AE}" pid="11" name="MSIP_Label_c968a81f-7ed4-4faa-9408-9652e001dd96_Name">
    <vt:lpwstr>Unrestricted</vt:lpwstr>
  </property>
  <property fmtid="{D5CDD505-2E9C-101B-9397-08002B2CF9AE}" pid="12" name="MSIP_Label_c968a81f-7ed4-4faa-9408-9652e001dd96_SiteId">
    <vt:lpwstr>b64da4ac-e800-4cfc-8931-e607f720a1b8</vt:lpwstr>
  </property>
  <property fmtid="{D5CDD505-2E9C-101B-9397-08002B2CF9AE}" pid="13" name="MSIP_Label_c968a81f-7ed4-4faa-9408-9652e001dd96_ActionId">
    <vt:lpwstr>2dede158-c7d6-49b8-a3d9-bfdb25156c3b</vt:lpwstr>
  </property>
  <property fmtid="{D5CDD505-2E9C-101B-9397-08002B2CF9AE}" pid="14" name="MSIP_Label_c968a81f-7ed4-4faa-9408-9652e001dd96_ContentBits">
    <vt:lpwstr>0</vt:lpwstr>
  </property>
</Properties>
</file>