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oscorpus-my.sharepoint.us/personal/ngovn_leidos_com/Documents/Documents/"/>
    </mc:Choice>
  </mc:AlternateContent>
  <xr:revisionPtr revIDLastSave="9" documentId="8_{2E153ED5-E43E-458F-AFDF-651F05C0CC11}" xr6:coauthVersionLast="47" xr6:coauthVersionMax="47" xr10:uidLastSave="{0532E2AA-EB46-46C5-9A8D-8361149CF145}"/>
  <bookViews>
    <workbookView xWindow="28680" yWindow="-120" windowWidth="29040" windowHeight="15720" xr2:uid="{00000000-000D-0000-FFFF-FFFF00000000}"/>
  </bookViews>
  <sheets>
    <sheet name="Table Name &amp; Description" sheetId="58" r:id="rId1"/>
    <sheet name="1" sheetId="4" r:id="rId2"/>
    <sheet name="2" sheetId="8" r:id="rId3"/>
    <sheet name="3" sheetId="35" r:id="rId4"/>
    <sheet name="4" sheetId="34" r:id="rId5"/>
    <sheet name="5" sheetId="10" r:id="rId6"/>
    <sheet name="6" sheetId="36" r:id="rId7"/>
    <sheet name="7" sheetId="37" r:id="rId8"/>
    <sheet name="8" sheetId="14" r:id="rId9"/>
    <sheet name="9" sheetId="15" r:id="rId10"/>
    <sheet name="10" sheetId="13" r:id="rId11"/>
    <sheet name="11" sheetId="38" r:id="rId12"/>
    <sheet name="12" sheetId="39" r:id="rId13"/>
    <sheet name="13" sheetId="40" r:id="rId14"/>
    <sheet name="14" sheetId="17" r:id="rId15"/>
    <sheet name="15" sheetId="19" r:id="rId16"/>
    <sheet name="16" sheetId="20" r:id="rId17"/>
    <sheet name="17" sheetId="21" r:id="rId18"/>
    <sheet name="18" sheetId="16" r:id="rId19"/>
    <sheet name="19" sheetId="28" r:id="rId20"/>
    <sheet name="20" sheetId="29" r:id="rId21"/>
    <sheet name="21" sheetId="31" r:id="rId22"/>
    <sheet name="22" sheetId="33" r:id="rId23"/>
    <sheet name="23" sheetId="26" r:id="rId24"/>
    <sheet name="24" sheetId="42" r:id="rId25"/>
    <sheet name="25" sheetId="59" r:id="rId26"/>
  </sheets>
  <definedNames>
    <definedName name="_xlnm._FilterDatabase" localSheetId="0" hidden="1">'Table Name &amp; Description'!$B$2:$D$2</definedName>
  </definedNames>
  <calcPr calcId="191029"/>
  <pivotCaches>
    <pivotCache cacheId="0" r:id="rId27"/>
    <pivotCache cacheId="1" r:id="rId28"/>
    <pivotCache cacheId="2" r:id="rId29"/>
    <pivotCache cacheId="3" r:id="rId30"/>
    <pivotCache cacheId="4" r:id="rId31"/>
    <pivotCache cacheId="5" r:id="rId32"/>
    <pivotCache cacheId="6" r:id="rId33"/>
    <pivotCache cacheId="7" r:id="rId34"/>
    <pivotCache cacheId="8" r:id="rId35"/>
    <pivotCache cacheId="9" r:id="rId36"/>
    <pivotCache cacheId="10" r:id="rId37"/>
    <pivotCache cacheId="11" r:id="rId38"/>
    <pivotCache cacheId="12" r:id="rId39"/>
    <pivotCache cacheId="13" r:id="rId40"/>
    <pivotCache cacheId="14" r:id="rId41"/>
    <pivotCache cacheId="15" r:id="rId42"/>
    <pivotCache cacheId="16" r:id="rId43"/>
    <pivotCache cacheId="17" r:id="rId44"/>
    <pivotCache cacheId="18" r:id="rId45"/>
    <pivotCache cacheId="19" r:id="rId46"/>
    <pivotCache cacheId="20" r:id="rId47"/>
    <pivotCache cacheId="22" r:id="rId4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58" l="1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4" i="58"/>
  <c r="C3" i="5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">
    <s v="ThisWorkbookDataModel"/>
    <s v="{[oli].[Opportunity.ProgramLOB__c].&amp;[CREEM]}"/>
    <s v="{[oli].[Opportunity.ProgramLOB__c].&amp;[CBEEM]}"/>
    <s v="{[oli].[Opportunity.ProgramLOB__c].&amp;[BEEM]}"/>
    <s v="{[oli].[Opportunity.ProgramLOB__c].&amp;[BESM]}"/>
    <s v="{[oli].[Opportunity.ProgramLOB__c].&amp;[BHTR]}"/>
    <s v="{[oli].[Opportunity.ProgramLOB__c].&amp;[REEM]}"/>
    <s v="{[oli].[Opportunity.ProgramLOB__c].&amp;[RESM]}"/>
    <s v="{[oli].[Opportunity.ProgramLOB__c].&amp;[RHTR]}"/>
    <s v="{[oli].[Opportunity.ProgramChannel__c].&amp;[Energy Advantage]}"/>
  </metadataStrings>
  <mdxMetadata count="9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</mdx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<sst xmlns="http://schemas.openxmlformats.org/spreadsheetml/2006/main" count="1231" uniqueCount="440">
  <si>
    <t>Oahu</t>
  </si>
  <si>
    <t>REEM</t>
  </si>
  <si>
    <t>R</t>
  </si>
  <si>
    <t>None</t>
  </si>
  <si>
    <t>Pono Home</t>
  </si>
  <si>
    <t>RHTR</t>
  </si>
  <si>
    <t>LIGHTING UNLIMITED</t>
  </si>
  <si>
    <t>BEEM</t>
  </si>
  <si>
    <t>J</t>
  </si>
  <si>
    <t>Illuminage Group LLC</t>
  </si>
  <si>
    <t>GridPoint, Inc.</t>
  </si>
  <si>
    <t>BHTR</t>
  </si>
  <si>
    <t>21st Century Lighting</t>
  </si>
  <si>
    <t>LED Hawaii</t>
  </si>
  <si>
    <t>Alpha Electric Supply</t>
  </si>
  <si>
    <t>Light Bulbs Plus LLC</t>
  </si>
  <si>
    <t>Maui</t>
  </si>
  <si>
    <t>Read Lighting, Inc.</t>
  </si>
  <si>
    <t>Non-CEA</t>
  </si>
  <si>
    <t>G</t>
  </si>
  <si>
    <t>Graybar Electric Co.</t>
  </si>
  <si>
    <t>CBEEM</t>
  </si>
  <si>
    <t>The Light Bulb Source</t>
  </si>
  <si>
    <t>Dial Electric Supply Company</t>
  </si>
  <si>
    <t>RESM</t>
  </si>
  <si>
    <t>D</t>
  </si>
  <si>
    <t>GLOBAL VALUE LIGHTING</t>
  </si>
  <si>
    <t>Energy Advantage</t>
  </si>
  <si>
    <t>Pangilinan Electric LLC</t>
  </si>
  <si>
    <t>AESolutions</t>
  </si>
  <si>
    <t>Molokai</t>
  </si>
  <si>
    <t>Residential A/C Tune Up</t>
  </si>
  <si>
    <t>Correa Electric, LLC</t>
  </si>
  <si>
    <t>Energy Management Consulting &amp; Construction, LLC (EMCC)</t>
  </si>
  <si>
    <t>P</t>
  </si>
  <si>
    <t>BESM</t>
  </si>
  <si>
    <t>Grainger Industrial Supply</t>
  </si>
  <si>
    <t>Applicant</t>
  </si>
  <si>
    <t>Hawaii Energy Systems, LLC</t>
  </si>
  <si>
    <t>Hawaii Air Conditioning</t>
  </si>
  <si>
    <t>Bargreen Ellingson</t>
  </si>
  <si>
    <t>Koo Electric Service</t>
  </si>
  <si>
    <t>Custom Lighting</t>
  </si>
  <si>
    <t>Drainpipe Plumbing &amp; Solar</t>
  </si>
  <si>
    <t>P&amp;S Refrigeration, LLC</t>
  </si>
  <si>
    <t>No Sweat Air Conditioning, Inc.</t>
  </si>
  <si>
    <t>Ameresco Inc.</t>
  </si>
  <si>
    <t>Johnson Controls</t>
  </si>
  <si>
    <t>Dorvin D. Leis Co., Inc</t>
  </si>
  <si>
    <t>Bulbs.com</t>
  </si>
  <si>
    <t>Air Conditioning of Maui, Inc.</t>
  </si>
  <si>
    <t>Hilo Air A/C &amp; Refrigeration LLC</t>
  </si>
  <si>
    <t>Shifted Energy</t>
  </si>
  <si>
    <t>RMI Mechanical, Inc.</t>
  </si>
  <si>
    <t>Rutan Refrigeration and A/C</t>
  </si>
  <si>
    <t>Standard Air</t>
  </si>
  <si>
    <t>Henriques Electric</t>
  </si>
  <si>
    <t>Leidos Engineering, LLC</t>
  </si>
  <si>
    <t>Hawaiian Solar &amp; Plumbing</t>
  </si>
  <si>
    <t>Lanai</t>
  </si>
  <si>
    <t>VALLEY ISLE LIGHTING</t>
  </si>
  <si>
    <t>ETI SOLID STATE LIGHTING</t>
  </si>
  <si>
    <t>BGRID</t>
  </si>
  <si>
    <t>Cornerstone Air Conditioning, Inc.</t>
  </si>
  <si>
    <t>KONA INDUSTRIES, INC.</t>
  </si>
  <si>
    <t>Advanced A/C Contracting</t>
  </si>
  <si>
    <t>Cool X Energy</t>
  </si>
  <si>
    <t>RHA Energy Partners, LLC.</t>
  </si>
  <si>
    <t>Doonwood Engineering, Inc.</t>
  </si>
  <si>
    <t>Air Masters Inc.</t>
  </si>
  <si>
    <t>Energy Advisors</t>
  </si>
  <si>
    <t>Masters Mechanical Air Conditioning, LLC</t>
  </si>
  <si>
    <t>Kevin's Refrigeration &amp; A/C Service, LLC</t>
  </si>
  <si>
    <t>Pristine Air Conditioning</t>
  </si>
  <si>
    <t>Accounting</t>
  </si>
  <si>
    <t>Aloha State Refrigeration and Air Conditioning, Inc.</t>
  </si>
  <si>
    <t>Submetering</t>
  </si>
  <si>
    <t>PROGRESSIVE AIR CONDITIONING</t>
  </si>
  <si>
    <t>Calvin's Air Conditioning &amp; Refrigeration</t>
  </si>
  <si>
    <t>KK Air Conditioning LLC</t>
  </si>
  <si>
    <t>Dalkia Energy Solutions</t>
  </si>
  <si>
    <t>Air Source Air Conditioning</t>
  </si>
  <si>
    <t>Air Conditioning Concepts</t>
  </si>
  <si>
    <t>CLK Mechanical LLC</t>
  </si>
  <si>
    <t>Windward Air Conditioning, Inc.</t>
  </si>
  <si>
    <t>Solar Services Hawaii</t>
  </si>
  <si>
    <t>C2C Solar LLC</t>
  </si>
  <si>
    <t>CREEM</t>
  </si>
  <si>
    <t>Shobu's Refrigeration &amp; A/C, inc.</t>
  </si>
  <si>
    <t>Precision Air Conditioning, Inc.</t>
  </si>
  <si>
    <t>Integrity Systems LLC</t>
  </si>
  <si>
    <t>Hilo Mechanical Inc.</t>
  </si>
  <si>
    <t>Craig's Air Conditioning</t>
  </si>
  <si>
    <t>Quantity</t>
  </si>
  <si>
    <t>Solar Water Heater</t>
  </si>
  <si>
    <t>Solar Water Heater Tune Up</t>
  </si>
  <si>
    <t>Central AC Retrofit</t>
  </si>
  <si>
    <t>LED: Troffer</t>
  </si>
  <si>
    <t>LED: Linear</t>
  </si>
  <si>
    <t>LED: Corn Cob</t>
  </si>
  <si>
    <t>LED: Omni-Directional</t>
  </si>
  <si>
    <t>LED: Directional</t>
  </si>
  <si>
    <t>Refrigerator Trade-Up</t>
  </si>
  <si>
    <t>Window AC Purchase Only</t>
  </si>
  <si>
    <t>LED: Exit Sign</t>
  </si>
  <si>
    <t>Whole House Fan</t>
  </si>
  <si>
    <t>Cost Adder for Fixtures above or out of the reach of a 10' Ladder</t>
  </si>
  <si>
    <t>LED Omni MP [Upstream]</t>
  </si>
  <si>
    <t>LED Omni [Upstream]</t>
  </si>
  <si>
    <t>LED Smart Bulb [Upstream]</t>
  </si>
  <si>
    <t>Home Energy Audit</t>
  </si>
  <si>
    <t>LED A19 [MFDI]</t>
  </si>
  <si>
    <t>Garage Refrigerator Bounty (Recycler Incentive)</t>
  </si>
  <si>
    <t>LED: U-bend</t>
  </si>
  <si>
    <t>Solar Attic Fan</t>
  </si>
  <si>
    <t>LED Downlight [Upstream]</t>
  </si>
  <si>
    <t>LED Candelabra MP [Upstream]</t>
  </si>
  <si>
    <t>LED Omni MP [Online Marketplace]</t>
  </si>
  <si>
    <t>LED Omni [Online Marketplace]</t>
  </si>
  <si>
    <t>Aerator Kitchen [Online Marketplace]</t>
  </si>
  <si>
    <t>Advanced Power Strip - Tier I [Online Marketplace]</t>
  </si>
  <si>
    <t>LED Reflector MP [Online Marketplace]</t>
  </si>
  <si>
    <t>Heat Pump Water Heater [Upstream]</t>
  </si>
  <si>
    <t>LED Candelabra [Upstream]</t>
  </si>
  <si>
    <t>Retro-Commissioning</t>
  </si>
  <si>
    <t>LED Shop Light [Upstream]</t>
  </si>
  <si>
    <t>Combination Oven</t>
  </si>
  <si>
    <t>LED Downlight MP [Upstream]</t>
  </si>
  <si>
    <t>Energy Recovery Grant</t>
  </si>
  <si>
    <t>Showerhead Fixed [MFDI]</t>
  </si>
  <si>
    <t>Advanced Power Strip - Tier I [MFDI]</t>
  </si>
  <si>
    <t>Showerhead Handheld [MFDI]</t>
  </si>
  <si>
    <t>LED BR30 [MFDI]</t>
  </si>
  <si>
    <t>Controls: Guest Room Energy Management System</t>
  </si>
  <si>
    <t>DR: Grid-Interactive WH</t>
  </si>
  <si>
    <t>LED: Refrigerated Case Lighting</t>
  </si>
  <si>
    <t>LED: Hardwired Recessed Can Kit</t>
  </si>
  <si>
    <t>Chiller (Path B)</t>
  </si>
  <si>
    <t>LED: Decorative</t>
  </si>
  <si>
    <t>Controls: Occupancy Sensor</t>
  </si>
  <si>
    <t>Booster Pumps</t>
  </si>
  <si>
    <t>Window Film</t>
  </si>
  <si>
    <t>Fluorescent: Delamping</t>
  </si>
  <si>
    <t>ECM Fan Motor</t>
  </si>
  <si>
    <t>PV Water Heating</t>
  </si>
  <si>
    <t>Clothes Washers - Tier I [Upstream]</t>
  </si>
  <si>
    <t>Freezer [Upstream]</t>
  </si>
  <si>
    <t>Clothes Washers - Tier II [Upstream]</t>
  </si>
  <si>
    <t>Smart Thermostats [Upstream]</t>
  </si>
  <si>
    <t>Dehumidifiers [Upstream]</t>
  </si>
  <si>
    <t>Clothes Dryers [Upstream]</t>
  </si>
  <si>
    <t>Showerhead [Online Marketplace]</t>
  </si>
  <si>
    <t>Power Switch [Online Marketplace]</t>
  </si>
  <si>
    <t>Aerator Bathroom [Online Marketplace]</t>
  </si>
  <si>
    <t>Clothes Washers - Tier III [Upstream]</t>
  </si>
  <si>
    <t>Reach-In Refrigerator</t>
  </si>
  <si>
    <t>Reach-In Freezer</t>
  </si>
  <si>
    <t>Energy Insider Reward</t>
  </si>
  <si>
    <t>VFD: Fan</t>
  </si>
  <si>
    <t>High Efficiency Evaporators</t>
  </si>
  <si>
    <t>LED String Light [Online Marketplace]</t>
  </si>
  <si>
    <t>LED MR16 (GU10) [MFDI]</t>
  </si>
  <si>
    <t>Heat Pumps: VRF (Tier 1)</t>
  </si>
  <si>
    <t>AC &amp; Condensing Units: Split VRF (Tier 1)</t>
  </si>
  <si>
    <t>DR: Smart Device (Custom Entry)</t>
  </si>
  <si>
    <t>Energy Study Grant</t>
  </si>
  <si>
    <t>AC &amp; Condensing Units: Packaged VRF (Tier 1)</t>
  </si>
  <si>
    <t>FEIT ELECTRIC COMPANY</t>
  </si>
  <si>
    <t>LEEDARSON AMERICA, INC.</t>
  </si>
  <si>
    <t>ELONG INTERNATIONAL</t>
  </si>
  <si>
    <t>Hawaii</t>
  </si>
  <si>
    <t>GE LIGHTING</t>
  </si>
  <si>
    <t>Grand Total</t>
  </si>
  <si>
    <t>Incentive Amount</t>
  </si>
  <si>
    <t>Incentive Amount (%)</t>
  </si>
  <si>
    <t>Program-lvl kW</t>
  </si>
  <si>
    <t>Program-lvl kW (%)</t>
  </si>
  <si>
    <t>Program-lvl kWh</t>
  </si>
  <si>
    <t>Program-lvl kWh (%)</t>
  </si>
  <si>
    <t>Program-lvl Lifetime kWh</t>
  </si>
  <si>
    <t>Program-lvl Lifetime kWh (%)</t>
  </si>
  <si>
    <t>Customer-lvl Net TRB</t>
  </si>
  <si>
    <t>Customer-lvl Net TRB (%)</t>
  </si>
  <si>
    <t># of Rebates</t>
  </si>
  <si>
    <t># of Rebates (%)</t>
  </si>
  <si>
    <t>Program-lvl kWh Savings</t>
  </si>
  <si>
    <t>Program-lvl kWh Savings (%)</t>
  </si>
  <si>
    <t>Customer Annual Bill Savings</t>
  </si>
  <si>
    <t>Total Customer Annual Bill Savings</t>
  </si>
  <si>
    <t>Customer-lvl kWh Savings</t>
  </si>
  <si>
    <t>Total Customer-lvl kWh Savings</t>
  </si>
  <si>
    <t>Customer Lifetime Bill Savings</t>
  </si>
  <si>
    <t>Total Customer Lifetime Bill Savings</t>
  </si>
  <si>
    <t>Customer-lvl Lifetime kWh Savings</t>
  </si>
  <si>
    <t>Total Customer-lvl Lifetime kWh Savings</t>
  </si>
  <si>
    <t>System-lvl kW</t>
  </si>
  <si>
    <t>System-lvl kW (%)</t>
  </si>
  <si>
    <t>System-lvl kWh</t>
  </si>
  <si>
    <t>System-lvl kWh (%)</t>
  </si>
  <si>
    <t>System-lvl Lifetime kWh</t>
  </si>
  <si>
    <t>System-lvl Lifetime kWh (%)</t>
  </si>
  <si>
    <t>Customer-lvl kW</t>
  </si>
  <si>
    <t>Customer-lvl kW (%)</t>
  </si>
  <si>
    <t>Customer-lvl kWh</t>
  </si>
  <si>
    <t>Customer-lvl kWh (%)</t>
  </si>
  <si>
    <t>Customer-lvl Lifetime kWh</t>
  </si>
  <si>
    <t>Customer-lvl Lifetime kWh (%)</t>
  </si>
  <si>
    <t>Average System Loss Factor</t>
  </si>
  <si>
    <t>Program-lvl kW Savings</t>
  </si>
  <si>
    <t>Customer-lvl kW Savings</t>
  </si>
  <si>
    <t>Program-lvl Lifetime kWh Savings</t>
  </si>
  <si>
    <t>Customer Lifetime Bill Savings (%)</t>
  </si>
  <si>
    <t>Customer Annual Bill Savings (%)</t>
  </si>
  <si>
    <t>Garage Refrigerator Bounty</t>
  </si>
  <si>
    <t>Table #</t>
  </si>
  <si>
    <t>New Name</t>
  </si>
  <si>
    <t>Description</t>
  </si>
  <si>
    <t>Customer Level Bill &amp; Energy Savings by Rate Schedule &amp; Island</t>
  </si>
  <si>
    <t>Average annual and lifetime bill savings and energy savings using island-specific and rate schedule-specific effective rates for PY19</t>
  </si>
  <si>
    <t>Key Metrics by Program - Program Level</t>
  </si>
  <si>
    <t>Program level CET performance metrics by Program, including incentives, kW, kWh, TRB, etc.</t>
  </si>
  <si>
    <t>Key Metrics by Program - Customer Level</t>
  </si>
  <si>
    <t>Customer level CET performance metrics by Program, including incentives, kW, kWh, TRB, etc.</t>
  </si>
  <si>
    <t>Key Metrics by Program - System Level</t>
  </si>
  <si>
    <t>System level CET performance metrics by Program, including incentives, kW, kWh, TRB, etc.</t>
  </si>
  <si>
    <t>Key Metrics by Reporting Category</t>
  </si>
  <si>
    <t>Energy &amp; Demand savings by Island - All Levels</t>
  </si>
  <si>
    <t>Energy savings and demand reduction by island at the three tiers of savings levels</t>
  </si>
  <si>
    <t>Energy &amp; Demand savings by Program - All Levels</t>
  </si>
  <si>
    <t>Energy savings and demand reduction by Program at the three tiers of savings levels</t>
  </si>
  <si>
    <t>Energy savings by Island &amp; Program</t>
  </si>
  <si>
    <t>Program level energy savings by island and program</t>
  </si>
  <si>
    <t>Incentives by Island &amp; Program</t>
  </si>
  <si>
    <t>Program level incentives by island and program</t>
  </si>
  <si>
    <t>Incentives by Rate Schedule &amp; Island</t>
  </si>
  <si>
    <t>Incentive distribution by rate schedule and island</t>
  </si>
  <si>
    <t>Program Level Savings by Rate Schedule &amp; Island</t>
  </si>
  <si>
    <t>Program level energy savings and demand reduction by rate schedule and island</t>
  </si>
  <si>
    <t>Program Level Savings by Rate Schedule &amp; Program</t>
  </si>
  <si>
    <t>Program level energy savings and demand reduction by rate schedule and Program</t>
  </si>
  <si>
    <t>Customer Level Savings by Rate Schedule &amp; Program</t>
  </si>
  <si>
    <t>Customer level energy savings and demand reduction by rate schedule and Program</t>
  </si>
  <si>
    <t>Key Metrics by BEEM Equipment Type</t>
  </si>
  <si>
    <t>BEEM program CET performance metrics by Equipment Type, including kW, kWh, TRB, incentives, etc.</t>
  </si>
  <si>
    <t>Key Metrics by CBEEM Equipment Type</t>
  </si>
  <si>
    <t>CBEEM program CET performance metrics by Equipment Type, including kW, kWh, TRB, incentives, etc.</t>
  </si>
  <si>
    <t>Key Metrics by BESM Equipment Type</t>
  </si>
  <si>
    <t>BESM program CET performance metrics by Equipment Type, including kW, kWh, TRB, incentives, etc.</t>
  </si>
  <si>
    <t>Key Metrics by BHTR Equipment Type</t>
  </si>
  <si>
    <t>BHTR program A&amp;A &amp; CET performance metrics by Equipment Type, including kW, kWh, TRB, incentives, etc.</t>
  </si>
  <si>
    <t>Participating Contractors - Business Program</t>
  </si>
  <si>
    <t>List of contractors and CEA's who provided services that qualified for Hawai‘i Energy business rebates in PY19</t>
  </si>
  <si>
    <t>Key Metrics by REEM Equipment Type</t>
  </si>
  <si>
    <t>REEM program CET performance metrics by Equipment Type, including kW, kWh, TRB, incentives, etc.</t>
  </si>
  <si>
    <t>Key Metrics by CREEM Equipment Type</t>
  </si>
  <si>
    <t>CREEM program CET performance metrics by Equipment Type, including kW, kWh, TRB, incentives, etc.</t>
  </si>
  <si>
    <t>Key Metrics by RESM Equipment Type</t>
  </si>
  <si>
    <t>RESM program CET performance metrics by Equipment Type, including kW, kWh, TRB, incentives, etc.</t>
  </si>
  <si>
    <t>Key Metrics by RHTR Equipment Type</t>
  </si>
  <si>
    <t>RHTR program A&amp;A &amp; CET performance metrics by Equipment Type, including kW, kWh, TRB, incentives, etc.</t>
  </si>
  <si>
    <t>Participating Contractors - Residential Program</t>
  </si>
  <si>
    <t>Note: Accounting records are typically payment records or payment adjustments with no savings allocation.</t>
  </si>
  <si>
    <t>List of contractors and CEA's who provided services that qualified for Hawai‘i Energy residential rebates in PY20</t>
  </si>
  <si>
    <r>
      <t xml:space="preserve">CET performance metrics by </t>
    </r>
    <r>
      <rPr>
        <sz val="11"/>
        <rFont val="Calibri"/>
        <family val="2"/>
        <scheme val="minor"/>
      </rPr>
      <t>Equipment Type</t>
    </r>
    <r>
      <rPr>
        <sz val="11"/>
        <color theme="1"/>
        <rFont val="Calibri"/>
        <family val="2"/>
        <scheme val="minor"/>
      </rPr>
      <t xml:space="preserve"> ordered by Program-lvl kWh</t>
    </r>
  </si>
  <si>
    <t>Energy Advantage Count by Island</t>
  </si>
  <si>
    <t>Total Energy Advantage project counts and savings metrics, including customer bill savings</t>
  </si>
  <si>
    <t>Note: Quantities for "Custom" measures are not necessarily by unit since custom measures may incorporate a multitude of different technologies.</t>
  </si>
  <si>
    <t>Video Warehouse, Inc. dba Energy Industries</t>
  </si>
  <si>
    <t>EARTHTRONICS INC</t>
  </si>
  <si>
    <t>Affordable Solar</t>
  </si>
  <si>
    <t>Igloo AC LLC</t>
  </si>
  <si>
    <t>REFRIGERANT RECYCLING INC</t>
  </si>
  <si>
    <t>Alternate Energy Inc.</t>
  </si>
  <si>
    <t>Air Conditioning Essential Services Inc</t>
  </si>
  <si>
    <t>APB Construction Corp.</t>
  </si>
  <si>
    <t>COSTA SALES &amp; SERVICE</t>
  </si>
  <si>
    <t>Air Conditioning Unlimited</t>
  </si>
  <si>
    <t>Kona Air Conditioning</t>
  </si>
  <si>
    <t>Island Solar Service, Inc</t>
  </si>
  <si>
    <t>PHILIPS LIGHTING</t>
  </si>
  <si>
    <t>Gexpro dba Rexel USA Inc.</t>
  </si>
  <si>
    <t>KLITE INTERNATIONAL</t>
  </si>
  <si>
    <t>Poncho's Solar Service</t>
  </si>
  <si>
    <t>Hi-Tech Plumbing Corp</t>
  </si>
  <si>
    <t>Air Solutions  Hawaii</t>
  </si>
  <si>
    <t>D &amp; D Air Conditioning - Refrigeration, LLC</t>
  </si>
  <si>
    <t>Innovative air conditioning LLC</t>
  </si>
  <si>
    <t>Maui Pacific Solar, Inc.</t>
  </si>
  <si>
    <t>Cool Living LLC</t>
  </si>
  <si>
    <t>Sunshine Solar LLC</t>
  </si>
  <si>
    <t>RT's Plumbing, Inc</t>
  </si>
  <si>
    <t>Cooling Hawaii LLC</t>
  </si>
  <si>
    <t>ISLAND MOVERS, INC - Maui</t>
  </si>
  <si>
    <t>HI-Power Solar</t>
  </si>
  <si>
    <t>Mid City Restaurant Supply</t>
  </si>
  <si>
    <t>Ho'a Solar Inc.</t>
  </si>
  <si>
    <t>Solar Help Hawaii</t>
  </si>
  <si>
    <t>C&amp;J Solar Solutions, LLC</t>
  </si>
  <si>
    <t>RMA Services LLC</t>
  </si>
  <si>
    <t>OSRAM SYLVANIA PRODUCTS, INC.</t>
  </si>
  <si>
    <t>AC General Air Conditioning, Inc.</t>
  </si>
  <si>
    <t>Nexjen Inc</t>
  </si>
  <si>
    <t>ISLAND MOVERS, INC - Big Island</t>
  </si>
  <si>
    <t>RevoluSun, LLC</t>
  </si>
  <si>
    <t>Powersmiths</t>
  </si>
  <si>
    <t>Sun King, Inc.</t>
  </si>
  <si>
    <t>Keith Shigehara Plumbing, Inc.</t>
  </si>
  <si>
    <t>ALLENS PLUMBING</t>
  </si>
  <si>
    <t>True Green Solar, LLC</t>
  </si>
  <si>
    <t>Pro Plumbing and Solar, LLC</t>
  </si>
  <si>
    <t>TECHNIART INC.</t>
  </si>
  <si>
    <t>FERGUSON</t>
  </si>
  <si>
    <t>Grand Solar, Inc</t>
  </si>
  <si>
    <t>Solar Aide Co.</t>
  </si>
  <si>
    <t>LOWES COMPANIES, INC.</t>
  </si>
  <si>
    <t>Air Conditioning Equipment Services, Inc.</t>
  </si>
  <si>
    <t>Pacific Air Conditioning &amp; Sheet Metal, LLC</t>
  </si>
  <si>
    <t>Tropical Air Conditioning, Inc.</t>
  </si>
  <si>
    <t>STONE COLD AIR LLC.</t>
  </si>
  <si>
    <t>South Shore Air Conditioning</t>
  </si>
  <si>
    <t>Dakine Air Conditioning &amp; Heating</t>
  </si>
  <si>
    <t>The Aire Conditioner Shoppe</t>
  </si>
  <si>
    <t>KW Air Conditioning LLC</t>
  </si>
  <si>
    <t>Hawaii Fireplaces &amp; Air Conditioning</t>
  </si>
  <si>
    <t>535 Plumbing LLC</t>
  </si>
  <si>
    <t>AKS Mechanical LLC</t>
  </si>
  <si>
    <t>Pacific Energy Strategies, LLC</t>
  </si>
  <si>
    <t>Sun Electric &amp; AC Services LLC</t>
  </si>
  <si>
    <t>PACIFIC APPLIANCE GROUP</t>
  </si>
  <si>
    <t>Hi State Services LLC</t>
  </si>
  <si>
    <t>B&amp;B Air conditioning repairs and servicing LLC</t>
  </si>
  <si>
    <t>Qualified Plumbing, Inc</t>
  </si>
  <si>
    <t>CPR Air Conditioning &amp; Refrigeration</t>
  </si>
  <si>
    <t>Commercial Plumbing, Inc.</t>
  </si>
  <si>
    <t>ALOHA AIR INC</t>
  </si>
  <si>
    <t>Aloha State Services, ltd.</t>
  </si>
  <si>
    <t>Good Grade Plumbing</t>
  </si>
  <si>
    <t>PhotonWorks Engineering</t>
  </si>
  <si>
    <t>LED Reflector [Upstream]</t>
  </si>
  <si>
    <t>VRF Split System AC</t>
  </si>
  <si>
    <t>Garage Freezer Bounty</t>
  </si>
  <si>
    <t>VFD Pool Pumps</t>
  </si>
  <si>
    <t>Residential Solar Water Heater</t>
  </si>
  <si>
    <t>Ice Machine</t>
  </si>
  <si>
    <t>LED Reflector MP [Upstream]</t>
  </si>
  <si>
    <t>LED B11 [MFDI]</t>
  </si>
  <si>
    <t>LED PAR38 [MFDI]</t>
  </si>
  <si>
    <t>LED G25 [MFDI]</t>
  </si>
  <si>
    <t>Aerator Bathroom [MFDI]</t>
  </si>
  <si>
    <t>Aerator Kitchen [MFDI]</t>
  </si>
  <si>
    <t>LED PAR20 [MFDI]</t>
  </si>
  <si>
    <t>Code Adoption &amp; Compliance</t>
  </si>
  <si>
    <t>LED Smart Bulb MP [Upstream]</t>
  </si>
  <si>
    <t>Freezer Trade-Up (Bulk)</t>
  </si>
  <si>
    <t>Refrigerator Trade-Up (Bulk)</t>
  </si>
  <si>
    <t>DR: Grid-Interactive Heat Pump WH</t>
  </si>
  <si>
    <t>AC &amp; Condensing Units: Packaged (Tier 1)</t>
  </si>
  <si>
    <t>Residential LED [Upstream]</t>
  </si>
  <si>
    <t>Refrigerator Purchase Only (Bulk)</t>
  </si>
  <si>
    <t>DR: Thermostats</t>
  </si>
  <si>
    <t>LED Smart Bulb [Online Marketplace]</t>
  </si>
  <si>
    <t>Demand Control Ventilation</t>
  </si>
  <si>
    <t>LED BR40 [MFDI]</t>
  </si>
  <si>
    <t>LED R20 [MFDI]</t>
  </si>
  <si>
    <t>LED PAR30 [MFDI]</t>
  </si>
  <si>
    <t>Air Purifiers [Midstream]</t>
  </si>
  <si>
    <t>Clothes Washers - Tier I (Bulk)</t>
  </si>
  <si>
    <t>Clothes Dryers (Bulk)</t>
  </si>
  <si>
    <t>Electric Steam Cooker</t>
  </si>
  <si>
    <t>Commercial Dishwasher</t>
  </si>
  <si>
    <t>Appliance Standards</t>
  </si>
  <si>
    <t>Return to List</t>
  </si>
  <si>
    <t>Note: [# of Rebates] includes Energy Advantage projects that were also awarded grants.</t>
  </si>
  <si>
    <t>Opportunity.ProgramChannel__c</t>
  </si>
  <si>
    <t>Opportunity.ProgramLOB__c</t>
  </si>
  <si>
    <t>ROYAL POOLS OF HAWAII</t>
  </si>
  <si>
    <t>Fridge Wize LLC</t>
  </si>
  <si>
    <t>Ron D Electrical LLC</t>
  </si>
  <si>
    <t>Steve's Plumbing and AC</t>
  </si>
  <si>
    <t>Integrity Air Conditioning &amp; Refrigeration LLC</t>
  </si>
  <si>
    <t>Restaurant Equipment Locators</t>
  </si>
  <si>
    <t>Gerard Callo Electric inc</t>
  </si>
  <si>
    <t>BriteSwitch</t>
  </si>
  <si>
    <t>Haleakala Services, LLC dba Haleakala Solar</t>
  </si>
  <si>
    <t>Sunny Solutions, Inc</t>
  </si>
  <si>
    <t>Big Island Scrap Metal</t>
  </si>
  <si>
    <t>Dynamic Air Inc</t>
  </si>
  <si>
    <t>Cool Guys LLC</t>
  </si>
  <si>
    <t>Guarantee Air Conditioning Repair, LLC</t>
  </si>
  <si>
    <t>STURDEVANT REFRIGERATION &amp; AIR CONDITIONING, INC</t>
  </si>
  <si>
    <t>AC Star</t>
  </si>
  <si>
    <t>Calvin's Plumbing, Inc</t>
  </si>
  <si>
    <t>Waialae Plumbing</t>
  </si>
  <si>
    <t>Little Big Plumbing</t>
  </si>
  <si>
    <t>RGRID</t>
  </si>
  <si>
    <t>LED: Downlight</t>
  </si>
  <si>
    <t>Chiller (Path A)</t>
  </si>
  <si>
    <t>Custom: Miscellaneous</t>
  </si>
  <si>
    <t>Convection Ovens</t>
  </si>
  <si>
    <t>Residential Solar Water Heater (Bulk)</t>
  </si>
  <si>
    <t>Hot Food Holding Cabinet</t>
  </si>
  <si>
    <t>Custom: Lighting</t>
  </si>
  <si>
    <t>Custom: HVAC</t>
  </si>
  <si>
    <t>Custom: Transformer</t>
  </si>
  <si>
    <t>Custom: Pumps &amp; Motors</t>
  </si>
  <si>
    <t>Custom: Refrigeration</t>
  </si>
  <si>
    <t>LED Specialty [Online Marketplace]</t>
  </si>
  <si>
    <t>LED Specialty [Upstream]</t>
  </si>
  <si>
    <t>LED Specialty MP [Upstream]</t>
  </si>
  <si>
    <t>DR: Smart Electric Panels</t>
  </si>
  <si>
    <t>Freezer Purchase Only (Bulk)</t>
  </si>
  <si>
    <t>Residential LED (Bulk)</t>
  </si>
  <si>
    <t>Residential Dishwasher (Bulk)</t>
  </si>
  <si>
    <t>AC &amp; Condensing Units: Split VRF (Tier 2)</t>
  </si>
  <si>
    <t>PTAC</t>
  </si>
  <si>
    <t>AC &amp; Condensing Units (Tier 1)</t>
  </si>
  <si>
    <t>Heat Pumps (Tier 2)</t>
  </si>
  <si>
    <t>Innovation Symposium Coupon</t>
  </si>
  <si>
    <t>Case Night Cover</t>
  </si>
  <si>
    <t>Persisting Savings Claim</t>
  </si>
  <si>
    <t>Induction Cooking Tops</t>
  </si>
  <si>
    <t>Refrigerator Purchase Only</t>
  </si>
  <si>
    <t>Residential Dishwasher [Upstream]</t>
  </si>
  <si>
    <t>Smart Thermostats [Online Marketplace]</t>
  </si>
  <si>
    <t>LED Specialty MP [Online Marketplace]</t>
  </si>
  <si>
    <t>Air Purifiers [Online Marketplace]</t>
  </si>
  <si>
    <t>DR: Smart Device</t>
  </si>
  <si>
    <t>VFD: Pump</t>
  </si>
  <si>
    <t>AC &amp; Condensing Units (Tier 2)</t>
  </si>
  <si>
    <t>Central AC Retrofit (Bulk)</t>
  </si>
  <si>
    <t>VFD: Cooling Tower</t>
  </si>
  <si>
    <t>Heat Pumps (Tier 1)</t>
  </si>
  <si>
    <t>Energy Model</t>
  </si>
  <si>
    <t>DR: Energy Storage</t>
  </si>
  <si>
    <t>LED Misc</t>
  </si>
  <si>
    <t>(Multiple Items)</t>
  </si>
  <si>
    <t># of Units</t>
  </si>
  <si>
    <t>Program-lvl Flexible kW</t>
  </si>
  <si>
    <t>Grid Services by Equipment Type</t>
  </si>
  <si>
    <t>Grid Services count by Equipment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</si>
</sst>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#,##0.000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 applyFill="1" applyBorder="1" applyAlignment="1">
      <alignment horizontal="left"/>
    </xf>
    <xf numFmtId="3" fontId="0" fillId="0" borderId="0" xfId="0" applyNumberFormat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42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Fill="1" applyBorder="1"/>
    <xf numFmtId="42" fontId="0" fillId="0" borderId="0" xfId="0" applyNumberFormat="1" applyFill="1" applyBorder="1"/>
    <xf numFmtId="10" fontId="0" fillId="0" borderId="0" xfId="0" applyNumberFormat="1" applyFill="1" applyBorder="1"/>
    <xf numFmtId="9" fontId="0" fillId="0" borderId="0" xfId="0" applyNumberFormat="1" applyFill="1" applyBorder="1"/>
    <xf numFmtId="0" fontId="3" fillId="0" borderId="3" xfId="1" applyFill="1" applyBorder="1" applyAlignment="1">
      <alignment horizontal="center"/>
    </xf>
    <xf numFmtId="0" fontId="3" fillId="0" borderId="3" xfId="1" applyFill="1" applyBorder="1"/>
    <xf numFmtId="0" fontId="3" fillId="0" borderId="0" xfId="1" applyFill="1"/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/>
    <xf numFmtId="0" fontId="3" fillId="0" borderId="2" xfId="1" applyFill="1" applyBorder="1" applyAlignment="1">
      <alignment horizontal="center"/>
    </xf>
    <xf numFmtId="0" fontId="3" fillId="0" borderId="2" xfId="1" applyFill="1" applyBorder="1"/>
    <xf numFmtId="0" fontId="3" fillId="0" borderId="3" xfId="1" applyFill="1" applyBorder="1" applyAlignment="1">
      <alignment horizontal="left"/>
    </xf>
    <xf numFmtId="0" fontId="3" fillId="0" borderId="0" xfId="1" applyFill="1" applyAlignment="1">
      <alignment horizontal="center"/>
    </xf>
    <xf numFmtId="42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7" fillId="0" borderId="2" xfId="2" applyFill="1" applyBorder="1"/>
    <xf numFmtId="0" fontId="8" fillId="0" borderId="0" xfId="0" applyFont="1" applyBorder="1" applyAlignment="1">
      <alignment horizontal="left"/>
    </xf>
    <xf numFmtId="0" fontId="7" fillId="0" borderId="0" xfId="2" applyBorder="1" applyAlignment="1">
      <alignment horizontal="left"/>
    </xf>
    <xf numFmtId="0" fontId="7" fillId="0" borderId="3" xfId="2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2" applyFill="1" applyBorder="1" applyAlignment="1">
      <alignment horizontal="left"/>
    </xf>
    <xf numFmtId="0" fontId="0" fillId="0" borderId="0" xfId="0" applyNumberFormat="1" applyFill="1" applyBorder="1"/>
    <xf numFmtId="0" fontId="0" fillId="0" borderId="0" xfId="0" applyBorder="1" applyAlignment="1">
      <alignment horizontal="right" indent="1"/>
    </xf>
    <xf numFmtId="0" fontId="0" fillId="0" borderId="0" xfId="0" pivotButton="1" applyBorder="1"/>
    <xf numFmtId="0" fontId="0" fillId="0" borderId="0" xfId="0" applyFill="1" applyBorder="1" applyAlignment="1">
      <alignment horizontal="right" indent="1"/>
    </xf>
    <xf numFmtId="0" fontId="2" fillId="0" borderId="3" xfId="1" applyFont="1" applyFill="1" applyBorder="1"/>
    <xf numFmtId="0" fontId="7" fillId="0" borderId="0" xfId="2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NumberFormat="1" applyBorder="1"/>
  </cellXfs>
  <cellStyles count="3">
    <cellStyle name="Hyperlink" xfId="2" builtinId="8"/>
    <cellStyle name="Normal" xfId="0" builtinId="0"/>
    <cellStyle name="Normal 2" xfId="1" xr:uid="{00000000-0005-0000-0000-000001000000}"/>
  </cellStyles>
  <dxfs count="6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right" readingOrder="0"/>
    </dxf>
    <dxf>
      <border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left" readingOrder="0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/>
    </dxf>
    <dxf>
      <alignment horizontal="left"/>
    </dxf>
    <dxf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32" formatCode="_(&quot;$&quot;* #,##0_);_(&quot;$&quot;* \(#,##0\);_(&quot;$&quot;* &quot;-&quot;_);_(@_)"/>
    </dxf>
    <dxf>
      <numFmt numFmtId="14" formatCode="0.00%"/>
    </dxf>
    <dxf>
      <numFmt numFmtId="32" formatCode="_(&quot;$&quot;* #,##0_);_(&quot;$&quot;* \(#,##0\);_(&quot;$&quot;* &quot;-&quot;_);_(@_)"/>
    </dxf>
    <dxf>
      <fill>
        <patternFill patternType="solid">
          <bgColor theme="9" tint="0.79998168889431442"/>
        </patternFill>
      </fill>
    </dxf>
    <dxf>
      <fill>
        <patternFill>
          <bgColor auto="1"/>
        </patternFill>
      </fill>
    </dxf>
    <dxf>
      <alignment horizontal="right" indent="1" readingOrder="0"/>
    </dxf>
    <dxf>
      <alignment horizontal="left" relativeInden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general" indent="0" readingOrder="0"/>
    </dxf>
    <dxf>
      <alignment horizontal="general" indent="0" readingOrder="0"/>
    </dxf>
    <dxf>
      <alignment horizontal="right" indent="1" readingOrder="0"/>
    </dxf>
    <dxf>
      <alignment horizontal="right" indent="1" readingOrder="0"/>
    </dxf>
    <dxf>
      <alignment horizontal="left" relativeIndent="1" readingOrder="0"/>
    </dxf>
    <dxf>
      <alignment horizontal="left" relativeInden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/>
    </dxf>
    <dxf>
      <alignment horizontal="left"/>
    </dxf>
    <dxf>
      <alignment horizontal="lef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 readingOrder="0"/>
    </dxf>
    <dxf>
      <alignment horizontal="right" readingOrder="0"/>
    </dxf>
    <dxf>
      <alignment horizontal="right" indent="1" readingOrder="0"/>
    </dxf>
    <dxf>
      <alignment horizontal="left" relativeIndent="1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/>
    </dxf>
    <dxf>
      <alignment horizontal="left"/>
    </dxf>
    <dxf>
      <alignment horizontal="lef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pivotCacheDefinition" Target="pivotCache/pivotCacheDefinition16.xml"/><Relationship Id="rId47" Type="http://schemas.openxmlformats.org/officeDocument/2006/relationships/pivotCacheDefinition" Target="pivotCache/pivotCacheDefinition21.xml"/><Relationship Id="rId63" Type="http://schemas.openxmlformats.org/officeDocument/2006/relationships/customXml" Target="../customXml/item9.xml"/><Relationship Id="rId68" Type="http://schemas.openxmlformats.org/officeDocument/2006/relationships/customXml" Target="../customXml/item14.xml"/><Relationship Id="rId84" Type="http://schemas.openxmlformats.org/officeDocument/2006/relationships/customXml" Target="../customXml/item30.xml"/><Relationship Id="rId89" Type="http://schemas.openxmlformats.org/officeDocument/2006/relationships/customXml" Target="../customXml/item3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6.xml"/><Relationship Id="rId37" Type="http://schemas.openxmlformats.org/officeDocument/2006/relationships/pivotCacheDefinition" Target="pivotCache/pivotCacheDefinition11.xml"/><Relationship Id="rId53" Type="http://schemas.openxmlformats.org/officeDocument/2006/relationships/sheetMetadata" Target="metadata.xml"/><Relationship Id="rId58" Type="http://schemas.openxmlformats.org/officeDocument/2006/relationships/customXml" Target="../customXml/item4.xml"/><Relationship Id="rId74" Type="http://schemas.openxmlformats.org/officeDocument/2006/relationships/customXml" Target="../customXml/item20.xml"/><Relationship Id="rId79" Type="http://schemas.openxmlformats.org/officeDocument/2006/relationships/customXml" Target="../customXml/item25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6.xml"/><Relationship Id="rId95" Type="http://schemas.openxmlformats.org/officeDocument/2006/relationships/customXml" Target="../customXml/item41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43" Type="http://schemas.openxmlformats.org/officeDocument/2006/relationships/pivotCacheDefinition" Target="pivotCache/pivotCacheDefinition17.xml"/><Relationship Id="rId48" Type="http://schemas.openxmlformats.org/officeDocument/2006/relationships/pivotCacheDefinition" Target="pivotCache/pivotCacheDefinition22.xml"/><Relationship Id="rId64" Type="http://schemas.openxmlformats.org/officeDocument/2006/relationships/customXml" Target="../customXml/item10.xml"/><Relationship Id="rId69" Type="http://schemas.openxmlformats.org/officeDocument/2006/relationships/customXml" Target="../customXml/item15.xml"/><Relationship Id="rId80" Type="http://schemas.openxmlformats.org/officeDocument/2006/relationships/customXml" Target="../customXml/item26.xml"/><Relationship Id="rId85" Type="http://schemas.openxmlformats.org/officeDocument/2006/relationships/customXml" Target="../customXml/item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7.xml"/><Relationship Id="rId38" Type="http://schemas.openxmlformats.org/officeDocument/2006/relationships/pivotCacheDefinition" Target="pivotCache/pivotCacheDefinition12.xml"/><Relationship Id="rId46" Type="http://schemas.openxmlformats.org/officeDocument/2006/relationships/pivotCacheDefinition" Target="pivotCache/pivotCacheDefinition20.xml"/><Relationship Id="rId59" Type="http://schemas.openxmlformats.org/officeDocument/2006/relationships/customXml" Target="../customXml/item5.xml"/><Relationship Id="rId67" Type="http://schemas.openxmlformats.org/officeDocument/2006/relationships/customXml" Target="../customXml/item13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5.xml"/><Relationship Id="rId54" Type="http://schemas.openxmlformats.org/officeDocument/2006/relationships/calcChain" Target="calcChain.xml"/><Relationship Id="rId62" Type="http://schemas.openxmlformats.org/officeDocument/2006/relationships/customXml" Target="../customXml/item8.xml"/><Relationship Id="rId70" Type="http://schemas.openxmlformats.org/officeDocument/2006/relationships/customXml" Target="../customXml/item16.xml"/><Relationship Id="rId75" Type="http://schemas.openxmlformats.org/officeDocument/2006/relationships/customXml" Target="../customXml/item21.xml"/><Relationship Id="rId83" Type="http://schemas.openxmlformats.org/officeDocument/2006/relationships/customXml" Target="../customXml/item29.xml"/><Relationship Id="rId88" Type="http://schemas.openxmlformats.org/officeDocument/2006/relationships/customXml" Target="../customXml/item34.xml"/><Relationship Id="rId91" Type="http://schemas.openxmlformats.org/officeDocument/2006/relationships/customXml" Target="../customXml/item37.xml"/><Relationship Id="rId96" Type="http://schemas.openxmlformats.org/officeDocument/2006/relationships/customXml" Target="../customXml/item4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36" Type="http://schemas.openxmlformats.org/officeDocument/2006/relationships/pivotCacheDefinition" Target="pivotCache/pivotCacheDefinition10.xml"/><Relationship Id="rId49" Type="http://schemas.openxmlformats.org/officeDocument/2006/relationships/theme" Target="theme/theme1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5.xml"/><Relationship Id="rId44" Type="http://schemas.openxmlformats.org/officeDocument/2006/relationships/pivotCacheDefinition" Target="pivotCache/pivotCacheDefinition18.xml"/><Relationship Id="rId52" Type="http://schemas.openxmlformats.org/officeDocument/2006/relationships/sharedStrings" Target="sharedStrings.xml"/><Relationship Id="rId60" Type="http://schemas.openxmlformats.org/officeDocument/2006/relationships/customXml" Target="../customXml/item6.xml"/><Relationship Id="rId65" Type="http://schemas.openxmlformats.org/officeDocument/2006/relationships/customXml" Target="../customXml/item11.xml"/><Relationship Id="rId73" Type="http://schemas.openxmlformats.org/officeDocument/2006/relationships/customXml" Target="../customXml/item19.xml"/><Relationship Id="rId78" Type="http://schemas.openxmlformats.org/officeDocument/2006/relationships/customXml" Target="../customXml/item24.xml"/><Relationship Id="rId81" Type="http://schemas.openxmlformats.org/officeDocument/2006/relationships/customXml" Target="../customXml/item27.xml"/><Relationship Id="rId86" Type="http://schemas.openxmlformats.org/officeDocument/2006/relationships/customXml" Target="../customXml/item32.xml"/><Relationship Id="rId94" Type="http://schemas.openxmlformats.org/officeDocument/2006/relationships/customXml" Target="../customXml/item4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pivotCacheDefinition" Target="pivotCache/pivotCacheDefinition13.xml"/><Relationship Id="rId34" Type="http://schemas.openxmlformats.org/officeDocument/2006/relationships/pivotCacheDefinition" Target="pivotCache/pivotCacheDefinition8.xml"/><Relationship Id="rId50" Type="http://schemas.openxmlformats.org/officeDocument/2006/relationships/connections" Target="connections.xml"/><Relationship Id="rId55" Type="http://schemas.openxmlformats.org/officeDocument/2006/relationships/customXml" Target="../customXml/item1.xml"/><Relationship Id="rId76" Type="http://schemas.openxmlformats.org/officeDocument/2006/relationships/customXml" Target="../customXml/item22.xml"/><Relationship Id="rId97" Type="http://schemas.openxmlformats.org/officeDocument/2006/relationships/customXml" Target="../customXml/item43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7.xml"/><Relationship Id="rId92" Type="http://schemas.openxmlformats.org/officeDocument/2006/relationships/customXml" Target="../customXml/item38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3.xml"/><Relationship Id="rId24" Type="http://schemas.openxmlformats.org/officeDocument/2006/relationships/worksheet" Target="worksheets/sheet24.xml"/><Relationship Id="rId40" Type="http://schemas.openxmlformats.org/officeDocument/2006/relationships/pivotCacheDefinition" Target="pivotCache/pivotCacheDefinition14.xml"/><Relationship Id="rId45" Type="http://schemas.openxmlformats.org/officeDocument/2006/relationships/pivotCacheDefinition" Target="pivotCache/pivotCacheDefinition19.xml"/><Relationship Id="rId66" Type="http://schemas.openxmlformats.org/officeDocument/2006/relationships/customXml" Target="../customXml/item12.xml"/><Relationship Id="rId87" Type="http://schemas.openxmlformats.org/officeDocument/2006/relationships/customXml" Target="../customXml/item33.xml"/><Relationship Id="rId61" Type="http://schemas.openxmlformats.org/officeDocument/2006/relationships/customXml" Target="../customXml/item7.xml"/><Relationship Id="rId82" Type="http://schemas.openxmlformats.org/officeDocument/2006/relationships/customXml" Target="../customXml/item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pivotCacheDefinition" Target="pivotCache/pivotCacheDefinition4.xml"/><Relationship Id="rId35" Type="http://schemas.openxmlformats.org/officeDocument/2006/relationships/pivotCacheDefinition" Target="pivotCache/pivotCacheDefinition9.xml"/><Relationship Id="rId56" Type="http://schemas.openxmlformats.org/officeDocument/2006/relationships/customXml" Target="../customXml/item2.xml"/><Relationship Id="rId77" Type="http://schemas.openxmlformats.org/officeDocument/2006/relationships/customXml" Target="../customXml/item2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72" Type="http://schemas.openxmlformats.org/officeDocument/2006/relationships/customXml" Target="../customXml/item18.xml"/><Relationship Id="rId93" Type="http://schemas.openxmlformats.org/officeDocument/2006/relationships/customXml" Target="../customXml/item39.xml"/><Relationship Id="rId98" Type="http://schemas.openxmlformats.org/officeDocument/2006/relationships/customXml" Target="../customXml/item4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79861109" createdVersion="5" refreshedVersion="8" minRefreshableVersion="3" recordCount="0" supportSubquery="1" supportAdvancedDrill="1" xr:uid="{00000000-000A-0000-FFFF-FFFFE6000000}">
  <cacheSource type="external" connectionId="1"/>
  <cacheFields count="13">
    <cacheField name="[Measures].[Distinct Count of OpportunityId]" caption="Distinct Count of OpportunityId" numFmtId="0" hierarchy="109" level="32767"/>
    <cacheField name="[Measures].[Sum of CalculatedIncentiveAmount__c]" caption="Sum of CalculatedIncentiveAmount__c" numFmtId="0" hierarchy="112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Measures].[Sum of CustomerNetTRB__c]" caption="Sum of CustomerNetTRB__c" numFmtId="0" hierarchy="116" level="32767"/>
    <cacheField name="[oli].[EquipmentType__c].[EquipmentType__c]" caption="EquipmentType__c" numFmtId="0" hierarchy="26" level="1">
      <sharedItems count="151">
        <s v="AC &amp; Condensing Units (Tier 1)"/>
        <s v="AC &amp; Condensing Units (Tier 2)"/>
        <s v="AC &amp; Condensing Units: Packaged (Tier 1)"/>
        <s v="AC &amp; Condensing Units: Packaged VRF (Tier 1)"/>
        <s v="AC &amp; Condensing Units: Split VRF (Tier 1)"/>
        <s v="AC &amp; Condensing Units: Split VRF (Tier 2)"/>
        <s v="Accounting"/>
        <s v="Advanced Power Strip - Tier I [MFDI]"/>
        <s v="Advanced Power Strip - Tier I [Online Marketplace]"/>
        <s v="Aerator Bathroom [MFDI]"/>
        <s v="Aerator Bathroom [Online Marketplace]"/>
        <s v="Aerator Kitchen [MFDI]"/>
        <s v="Aerator Kitchen [Online Marketplace]"/>
        <s v="Air Purifiers [Midstream]"/>
        <s v="Air Purifiers [Online Marketplace]"/>
        <s v="Appliance Standards"/>
        <s v="Booster Pumps"/>
        <s v="Case Night Cover"/>
        <s v="Central AC Retrofit"/>
        <s v="Central AC Retrofit (Bulk)"/>
        <s v="Chiller (Path A)"/>
        <s v="Chiller (Path B)"/>
        <s v="Clothes Dryers (Bulk)"/>
        <s v="Clothes Dryers [Upstream]"/>
        <s v="Clothes Washers - Tier I (Bulk)"/>
        <s v="Clothes Washers - Tier I [Upstream]"/>
        <s v="Clothes Washers - Tier II [Upstream]"/>
        <s v="Clothes Washers - Tier III [Upstream]"/>
        <s v="Code Adoption &amp; Compliance"/>
        <s v="Combination Oven"/>
        <s v="Commercial Dishwasher"/>
        <s v="Controls: Guest Room Energy Management System"/>
        <s v="Controls: Occupancy Sensor"/>
        <s v="Convection Ovens"/>
        <s v="Cost Adder for Fixtures above or out of the reach of a 10' Ladder"/>
        <s v="Custom Lighting"/>
        <s v="Custom: HVAC"/>
        <s v="Custom: Lighting"/>
        <s v="Custom: Miscellaneous"/>
        <s v="Custom: Pumps &amp; Motors"/>
        <s v="Custom: Refrigeration"/>
        <s v="Custom: Transformer"/>
        <s v="Dehumidifiers [Upstream]"/>
        <s v="Demand Control Ventilation"/>
        <s v="DR: Energy Storage"/>
        <s v="DR: Grid-Interactive Heat Pump WH"/>
        <s v="DR: Grid-Interactive WH"/>
        <s v="DR: Smart Device"/>
        <s v="DR: Smart Device (Custom Entry)"/>
        <s v="DR: Smart Electric Panels"/>
        <s v="DR: Thermostats"/>
        <s v="ECM Fan Motor"/>
        <s v="Electric Steam Cooker"/>
        <s v="Energy Insider Reward"/>
        <s v="Energy Model"/>
        <s v="Energy Recovery Grant"/>
        <s v="Energy Study Grant"/>
        <s v="Fluorescent: Delamping"/>
        <s v="Freezer [Upstream]"/>
        <s v="Freezer Purchase Only (Bulk)"/>
        <s v="Freezer Trade-Up (Bulk)"/>
        <s v="Garage Freezer Bounty"/>
        <s v="Garage Refrigerator Bounty"/>
        <s v="Garage Refrigerator Bounty (Recycler Incentive)"/>
        <s v="Heat Pump Water Heater [Upstream]"/>
        <s v="Heat Pumps (Tier 1)"/>
        <s v="Heat Pumps (Tier 2)"/>
        <s v="Heat Pumps: VRF (Tier 1)"/>
        <s v="High Efficiency Evaporators"/>
        <s v="Home Energy Audit"/>
        <s v="Hot Food Holding Cabinet"/>
        <s v="Ice Machine"/>
        <s v="Induction Cooking Tops"/>
        <s v="Innovation Symposium Coupon"/>
        <s v="LED A19 [MFDI]"/>
        <s v="LED B11 [MFDI]"/>
        <s v="LED BR30 [MFDI]"/>
        <s v="LED BR40 [MFDI]"/>
        <s v="LED Candelabra [Upstream]"/>
        <s v="LED Candelabra MP [Upstream]"/>
        <s v="LED Downlight [Upstream]"/>
        <s v="LED Downlight MP [Upstream]"/>
        <s v="LED G25 [MFDI]"/>
        <s v="LED MR16 (GU10) [MFDI]"/>
        <s v="LED Omni [Online Marketplace]"/>
        <s v="LED Omni [Upstream]"/>
        <s v="LED Omni MP [Online Marketplace]"/>
        <s v="LED Omni MP [Upstream]"/>
        <s v="LED PAR20 [MFDI]"/>
        <s v="LED PAR30 [MFDI]"/>
        <s v="LED PAR38 [MFDI]"/>
        <s v="LED R20 [MFDI]"/>
        <s v="LED Reflector [Upstream]"/>
        <s v="LED Reflector MP [Online Marketplace]"/>
        <s v="LED Reflector MP [Upstream]"/>
        <s v="LED Shop Light [Upstream]"/>
        <s v="LED Smart Bulb [Online Marketplace]"/>
        <s v="LED Smart Bulb [Upstream]"/>
        <s v="LED Smart Bulb MP [Upstream]"/>
        <s v="LED Specialty [Online Marketplace]"/>
        <s v="LED Specialty [Upstream]"/>
        <s v="LED Specialty MP [Online Marketplace]"/>
        <s v="LED Specialty MP [Upstream]"/>
        <s v="LED String Light [Online Marketplace]"/>
        <s v="LED: Corn Cob"/>
        <s v="LED: Decorative"/>
        <s v="LED: Directional"/>
        <s v="LED: Downlight"/>
        <s v="LED: Exit Sign"/>
        <s v="LED: Hardwired Recessed Can Kit"/>
        <s v="LED: Linear"/>
        <s v="LED: Omni-Directional"/>
        <s v="LED: Refrigerated Case Lighting"/>
        <s v="LED: Troffer"/>
        <s v="LED: U-bend"/>
        <s v="Non-Qualifying Equipment"/>
        <s v="Persisting Savings Claim"/>
        <s v="Power Switch [Online Marketplace]"/>
        <s v="PTAC"/>
        <s v="PV Water Heating"/>
        <s v="Reach-In Freezer"/>
        <s v="Reach-In Refrigerator"/>
        <s v="Refrigerator Purchase Only"/>
        <s v="Refrigerator Purchase Only (Bulk)"/>
        <s v="Refrigerator Trade-Up"/>
        <s v="Refrigerator Trade-Up (Bulk)"/>
        <s v="Residential A/C Tune Up"/>
        <s v="Residential Dishwasher (Bulk)"/>
        <s v="Residential Dishwasher [Upstream]"/>
        <s v="Residential LED (Bulk)"/>
        <s v="Residential LED [Upstream]"/>
        <s v="Residential Solar Water Heater"/>
        <s v="Residential Solar Water Heater (Bulk)"/>
        <s v="Retro-Commissioning"/>
        <s v="Showerhead [Online Marketplace]"/>
        <s v="Showerhead Fixed [MFDI]"/>
        <s v="Showerhead Handheld [MFDI]"/>
        <s v="Smart Thermostats [Online Marketplace]"/>
        <s v="Smart Thermostats [Upstream]"/>
        <s v="Solar Attic Fan"/>
        <s v="Solar Water Heater"/>
        <s v="Solar Water Heater Tune Up"/>
        <s v="Submetering"/>
        <s v="VFD Pool Pumps"/>
        <s v="VFD: Cooling Tower"/>
        <s v="VFD: Fan"/>
        <s v="VFD: Pump"/>
        <s v="VRF Split System AC"/>
        <s v="Whole House Fan"/>
        <s v="Window AC Purchase Only"/>
        <s v="Window Film"/>
      </sharedItems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4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6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0" memberValueDatatype="130" unbalanced="0"/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0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81250002" createdVersion="5" refreshedVersion="8" minRefreshableVersion="3" recordCount="0" supportSubquery="1" supportAdvancedDrill="1" xr:uid="{00000000-000A-0000-FFFF-FFFF43000000}">
  <cacheSource type="external" connectionId="1"/>
  <cacheFields count="11">
    <cacheField name="[Measures].[Sum of CustomerLevelkW__c]" caption="Sum of CustomerLevelkW__c" numFmtId="0" hierarchy="121" level="32767"/>
    <cacheField name="[Measures].[Sum of CustomerLevelkWh__c]" caption="Sum of CustomerLevelkWh__c" numFmtId="0" hierarchy="122" level="32767"/>
    <cacheField name="[Measures].[Sum of CustomerLevelLifetimekWh__c]" caption="Sum of CustomerLevelLifetimekWh__c" numFmtId="0" hierarchy="123" level="32767"/>
    <cacheField name="[oli].[Opportunity.Island__c].[Opportunity.Island__c]" caption="Opportunity.Island__c" numFmtId="0" hierarchy="94" level="1">
      <sharedItems count="5">
        <s v="Hawaii"/>
        <s v="Lanai"/>
        <s v="Maui"/>
        <s v="Molokai"/>
        <s v="Oahu"/>
      </sharedItems>
    </cacheField>
    <cacheField name="[Measures].[Average of SystemLossFactor__c]" caption="Average of SystemLossFactor__c" numFmtId="0" hierarchy="125" level="32767"/>
    <cacheField name="[Measures].[Sum of SystemLevelkW__c]" caption="Sum of SystemLevelkW__c" numFmtId="0" hierarchy="118" level="32767"/>
    <cacheField name="[Measures].[Sum of SystemLevelkWh__c]" caption="Sum of SystemLevelkWh__c" numFmtId="0" hierarchy="119" level="32767"/>
    <cacheField name="[Measures].[Sum of SystemLevelLifetimekWh__c]" caption="Sum of SystemLevelLifetimekWh__c" numFmtId="0" hierarchy="120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</cacheFields>
  <cacheHierarchies count="128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3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0" memberValueDatatype="130" unbalanced="0"/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82523149" createdVersion="5" refreshedVersion="8" minRefreshableVersion="3" recordCount="0" supportSubquery="1" supportAdvancedDrill="1" xr:uid="{00000000-000A-0000-FFFF-FFFF4B000000}">
  <cacheSource type="external" connectionId="1"/>
  <cacheFields count="1">
    <cacheField name="[oli].[Opportunity.EnergyAlly__r.Name].[Opportunity.EnergyAlly__r.Name]" caption="Opportunity.EnergyAlly__r.Name" numFmtId="0" hierarchy="93" level="1">
      <sharedItems count="69">
        <s v="21st Century Lighting"/>
        <s v="Advanced A/C Contracting"/>
        <s v="AESolutions"/>
        <s v="Air Conditioning Concepts"/>
        <s v="Air Conditioning of Maui, Inc."/>
        <s v="Air Masters Inc."/>
        <s v="Air Source Air Conditioning"/>
        <s v="Aloha State Refrigeration and Air Conditioning, Inc."/>
        <s v="Alpha Electric Supply"/>
        <s v="Ameresco Inc."/>
        <s v="Applicant"/>
        <s v="Bargreen Ellingson"/>
        <s v="Bulbs.com"/>
        <s v="C2C Solar LLC"/>
        <s v="Calvin's Air Conditioning &amp; Refrigeration"/>
        <s v="CLK Mechanical LLC"/>
        <s v="Cool X Energy"/>
        <s v="Cornerstone Air Conditioning, Inc."/>
        <s v="Correa Electric, LLC"/>
        <s v="Craig's Air Conditioning"/>
        <s v="Dalkia Energy Solutions"/>
        <s v="Dial Electric Supply Company"/>
        <s v="Doonwood Engineering, Inc."/>
        <s v="Dorvin D. Leis Co., Inc"/>
        <s v="Drainpipe Plumbing &amp; Solar"/>
        <s v="Energy Advisors"/>
        <s v="Energy Management Consulting &amp; Construction, LLC (EMCC)"/>
        <s v="GLOBAL VALUE LIGHTING"/>
        <s v="Grainger Industrial Supply"/>
        <s v="Graybar Electric Co."/>
        <s v="GridPoint, Inc."/>
        <s v="Hawaii Air Conditioning"/>
        <s v="Hawaii Energy Systems, LLC"/>
        <s v="Hawaiian Solar &amp; Plumbing"/>
        <s v="Henriques Electric"/>
        <s v="Hilo Air A/C &amp; Refrigeration LLC"/>
        <s v="Hilo Mechanical Inc."/>
        <s v="Illuminage Group LLC"/>
        <s v="Integrity Systems LLC"/>
        <s v="Johnson Controls"/>
        <s v="Kevin's Refrigeration &amp; A/C Service, LLC"/>
        <s v="KK Air Conditioning LLC"/>
        <s v="KONA INDUSTRIES, INC."/>
        <s v="Koo Electric Service"/>
        <s v="LED Hawaii"/>
        <s v="Leidos Engineering, LLC"/>
        <s v="Light Bulbs Plus LLC"/>
        <s v="LIGHTING UNLIMITED"/>
        <s v="Masters Mechanical Air Conditioning, LLC"/>
        <s v="No Sweat Air Conditioning, Inc."/>
        <s v="Non-CEA"/>
        <s v="None"/>
        <s v="P&amp;S Refrigeration, LLC"/>
        <s v="Pangilinan Electric LLC"/>
        <s v="Pono Home"/>
        <s v="Precision Air Conditioning, Inc."/>
        <s v="Pristine Air Conditioning"/>
        <s v="PROGRESSIVE AIR CONDITIONING"/>
        <s v="Read Lighting, Inc."/>
        <s v="RHA Energy Partners, LLC."/>
        <s v="RMI Mechanical, Inc."/>
        <s v="Rutan Refrigeration and A/C"/>
        <s v="Shifted Energy"/>
        <s v="Shobu's Refrigeration &amp; A/C, inc."/>
        <s v="Solar Services Hawaii"/>
        <s v="Standard Air"/>
        <s v="The Light Bulb Source"/>
        <s v="VALLEY ISLE LIGHTING"/>
        <s v="Windward Air Conditioning, Inc."/>
      </sharedItems>
    </cacheField>
  </cacheFields>
  <cacheHierarchies count="128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0" memberValueDatatype="130" unbalanced="0"/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83680558" createdVersion="5" refreshedVersion="8" minRefreshableVersion="3" recordCount="0" supportSubquery="1" supportAdvancedDrill="1" xr:uid="{00000000-000A-0000-FFFF-FFFF49000000}">
  <cacheSource type="external" connectionId="1"/>
  <cacheFields count="13">
    <cacheField name="[Measures].[Sum of CalculatedIncentiveAmount__c]" caption="Sum of CalculatedIncentiveAmount__c" numFmtId="0" hierarchy="112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Measures].[Sum of CustomerNetTRB__c]" caption="Sum of CustomerNetTRB__c" numFmtId="0" hierarchy="116" level="32767"/>
    <cacheField name="[oli].[EquipmentType__c].[EquipmentType__c]" caption="EquipmentType__c" numFmtId="0" hierarchy="26" level="1">
      <sharedItems count="2">
        <s v="Custom: Miscellaneous"/>
        <s v="Residential Solar Water Heater (Bulk)"/>
      </sharedItems>
    </cacheField>
    <cacheField name="[Measures].[Sum of Quantity]" caption="Sum of Quantity" numFmtId="0" hierarchy="117" level="32767"/>
    <cacheField name="[oli].[Opportunity.ProgramLOB__c].[Opportunity.ProgramLOB__c]" caption="Opportunity.ProgramLOB__c" numFmtId="0" hierarchy="98" level="1">
      <sharedItems containsSemiMixedTypes="0" containsNonDate="0" containsString="0"/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3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84953705" createdVersion="5" refreshedVersion="8" minRefreshableVersion="3" recordCount="0" supportSubquery="1" supportAdvancedDrill="1" xr:uid="{00000000-000A-0000-FFFF-FFFF4F000000}">
  <cacheSource type="external" connectionId="1"/>
  <cacheFields count="13">
    <cacheField name="[Measures].[Sum of CalculatedIncentiveAmount__c]" caption="Sum of CalculatedIncentiveAmount__c" numFmtId="0" hierarchy="112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Measures].[Sum of CustomerNetTRB__c]" caption="Sum of CustomerNetTRB__c" numFmtId="0" hierarchy="116" level="32767"/>
    <cacheField name="[oli].[EquipmentType__c].[EquipmentType__c]" caption="EquipmentType__c" numFmtId="0" hierarchy="26" level="1">
      <sharedItems count="9">
        <s v="Accounting"/>
        <s v="Custom: HVAC"/>
        <s v="Custom: Lighting"/>
        <s v="Custom: Miscellaneous"/>
        <s v="Custom: Pumps &amp; Motors"/>
        <s v="Custom: Refrigeration"/>
        <s v="Custom: Transformer"/>
        <s v="Energy Insider Reward"/>
        <s v="Innovation Symposium Coupon"/>
      </sharedItems>
    </cacheField>
    <cacheField name="[Measures].[Sum of Quantity]" caption="Sum of Quantity" numFmtId="0" hierarchy="117" level="32767"/>
    <cacheField name="[oli].[Opportunity.ProgramLOB__c].[Opportunity.ProgramLOB__c]" caption="Opportunity.ProgramLOB__c" numFmtId="0" hierarchy="98" level="1">
      <sharedItems containsSemiMixedTypes="0" containsNonDate="0" containsString="0"/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3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86226852" createdVersion="5" refreshedVersion="8" minRefreshableVersion="3" recordCount="0" supportSubquery="1" supportAdvancedDrill="1" xr:uid="{00000000-000A-0000-FFFF-FFFF52000000}">
  <cacheSource type="external" connectionId="1"/>
  <cacheFields count="3">
    <cacheField name="[Measures].[Sum of CalculatedIncentiveAmount__c]" caption="Sum of CalculatedIncentiveAmount__c" numFmtId="0" hierarchy="112" level="32767"/>
    <cacheField name="[oli].[Opportunity.Island__c].[Opportunity.Island__c]" caption="Opportunity.Island__c" numFmtId="0" hierarchy="94" level="1">
      <sharedItems count="5">
        <s v="Hawaii"/>
        <s v="Lanai"/>
        <s v="Maui"/>
        <s v="Molokai"/>
        <s v="Oahu"/>
      </sharedItems>
    </cacheField>
    <cacheField name="[oli].[Opportunity.ProgramLOB__c].[Opportunity.ProgramLOB__c]" caption="Opportunity.ProgramLOB__c" numFmtId="0" hierarchy="98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</cacheFields>
  <cacheHierarchies count="128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87499999" createdVersion="5" refreshedVersion="8" minRefreshableVersion="3" recordCount="0" supportSubquery="1" supportAdvancedDrill="1" xr:uid="{00000000-000A-0000-FFFF-FFFF53000000}">
  <cacheSource type="external" connectionId="1"/>
  <cacheFields count="3">
    <cacheField name="[Measures].[Sum of CalculatedIncentiveAmount__c]" caption="Sum of CalculatedIncentiveAmount__c" numFmtId="0" hierarchy="112" level="32767"/>
    <cacheField name="[oli].[Opportunity.Island__c].[Opportunity.Island__c]" caption="Opportunity.Island__c" numFmtId="0" hierarchy="94" level="1">
      <sharedItems count="5">
        <s v="Hawaii"/>
        <s v="Lanai"/>
        <s v="Maui"/>
        <s v="Molokai"/>
        <s v="Oahu"/>
      </sharedItems>
    </cacheField>
    <cacheField name="[oli].[Opportunity.ProgramLOB__c].[Opportunity.ProgramLOB__c]" caption="Opportunity.ProgramLOB__c" numFmtId="0" hierarchy="98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</cacheFields>
  <cacheHierarchies count="128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88773146" createdVersion="5" refreshedVersion="8" minRefreshableVersion="3" recordCount="0" supportSubquery="1" supportAdvancedDrill="1" xr:uid="{00000000-000A-0000-FFFF-FFFF54000000}">
  <cacheSource type="external" connectionId="1"/>
  <cacheFields count="3">
    <cacheField name="[Measures].[Sum of ProgramLevelkWh__c]" caption="Sum of ProgramLevelkWh__c" numFmtId="0" hierarchy="114" level="32767"/>
    <cacheField name="[oli].[Opportunity.Island__c].[Opportunity.Island__c]" caption="Opportunity.Island__c" numFmtId="0" hierarchy="94" level="1">
      <sharedItems count="5">
        <s v="Hawaii"/>
        <s v="Lanai"/>
        <s v="Maui"/>
        <s v="Molokai"/>
        <s v="Oahu"/>
      </sharedItems>
    </cacheField>
    <cacheField name="[oli].[Opportunity.ProgramLOB__c].[Opportunity.ProgramLOB__c]" caption="Opportunity.ProgramLOB__c" numFmtId="0" hierarchy="98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</cacheFields>
  <cacheHierarchies count="128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90046293" createdVersion="5" refreshedVersion="8" minRefreshableVersion="3" recordCount="0" supportSubquery="1" supportAdvancedDrill="1" xr:uid="{00000000-000A-0000-FFFF-FFFF57000000}">
  <cacheSource type="external" connectionId="1"/>
  <cacheFields count="3">
    <cacheField name="[Measures].[Sum of ProgramLevelkWh__c]" caption="Sum of ProgramLevelkWh__c" numFmtId="0" hierarchy="114" level="32767"/>
    <cacheField name="[oli].[Opportunity.Island__c].[Opportunity.Island__c]" caption="Opportunity.Island__c" numFmtId="0" hierarchy="94" level="1">
      <sharedItems count="5">
        <s v="Hawaii"/>
        <s v="Lanai"/>
        <s v="Maui"/>
        <s v="Molokai"/>
        <s v="Oahu"/>
      </sharedItems>
    </cacheField>
    <cacheField name="[oli].[Opportunity.ProgramLOB__c].[Opportunity.ProgramLOB__c]" caption="Opportunity.ProgramLOB__c" numFmtId="0" hierarchy="98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</cacheFields>
  <cacheHierarchies count="128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91319447" createdVersion="5" refreshedVersion="8" minRefreshableVersion="3" recordCount="0" supportSubquery="1" supportAdvancedDrill="1" xr:uid="{00000000-000A-0000-FFFF-FFFF42000000}">
  <cacheSource type="external" connectionId="1"/>
  <cacheFields count="11">
    <cacheField name="[Measures].[Sum of CustomerLevelkW__c]" caption="Sum of CustomerLevelkW__c" numFmtId="0" hierarchy="121" level="32767"/>
    <cacheField name="[Measures].[Sum of CustomerLevelkWh__c]" caption="Sum of CustomerLevelkWh__c" numFmtId="0" hierarchy="122" level="32767"/>
    <cacheField name="[Measures].[Sum of CustomerLevelLifetimekWh__c]" caption="Sum of CustomerLevelLifetimekWh__c" numFmtId="0" hierarchy="123" level="32767"/>
    <cacheField name="[Measures].[Average of SystemLossFactor__c]" caption="Average of SystemLossFactor__c" numFmtId="0" hierarchy="125" level="32767"/>
    <cacheField name="[Measures].[Sum of SystemLevelkW__c]" caption="Sum of SystemLevelkW__c" numFmtId="0" hierarchy="118" level="32767"/>
    <cacheField name="[Measures].[Sum of SystemLevelkWh__c]" caption="Sum of SystemLevelkWh__c" numFmtId="0" hierarchy="119" level="32767"/>
    <cacheField name="[Measures].[Sum of SystemLevelLifetimekWh__c]" caption="Sum of SystemLevelLifetimekWh__c" numFmtId="0" hierarchy="120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oli].[Opportunity.ProgramLOB__c].[Opportunity.ProgramLOB__c]" caption="Opportunity.ProgramLOB__c" numFmtId="0" hierarchy="98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</cacheFields>
  <cacheHierarchies count="128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10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92476849" createdVersion="5" refreshedVersion="8" minRefreshableVersion="3" recordCount="0" supportSubquery="1" supportAdvancedDrill="1" xr:uid="{00000000-000A-0000-FFFF-FFFF45000000}">
  <cacheSource type="external" connectionId="1"/>
  <cacheFields count="12">
    <cacheField name="[Measures].[Distinct Count of OpportunityId]" caption="Distinct Count of OpportunityId" numFmtId="0" hierarchy="109" level="32767"/>
    <cacheField name="[Measures].[Sum of CalculatedIncentiveAmount__c]" caption="Sum of CalculatedIncentiveAmount__c" numFmtId="0" hierarchy="112" level="32767"/>
    <cacheField name="[Measures].[Sum of SystemLevelkW__c]" caption="Sum of SystemLevelkW__c" numFmtId="0" hierarchy="118" level="32767"/>
    <cacheField name="[Measures].[Sum of SystemLevelkWh__c]" caption="Sum of SystemLevelkWh__c" numFmtId="0" hierarchy="119" level="32767"/>
    <cacheField name="[Measures].[Sum of SystemLevelLifetimekWh__c]" caption="Sum of SystemLevelLifetimekWh__c" numFmtId="0" hierarchy="120" level="32767"/>
    <cacheField name="[Measures].[Sum of CustomerNetTRB__c]" caption="Sum of CustomerNetTRB__c" numFmtId="0" hierarchy="116" level="32767"/>
    <cacheField name="[oli].[Opportunity.ProgramLOB__c].[Opportunity.ProgramLOB__c]" caption="Opportunity.ProgramLOB__c" numFmtId="0" hierarchy="98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3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0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93865742" createdVersion="5" refreshedVersion="8" minRefreshableVersion="3" recordCount="0" supportSubquery="1" supportAdvancedDrill="1" xr:uid="{00000000-000A-0000-FFFF-FFFF44000000}">
  <cacheSource type="external" connectionId="1"/>
  <cacheFields count="12">
    <cacheField name="[Measures].[Distinct Count of OpportunityId]" caption="Distinct Count of OpportunityId" numFmtId="0" hierarchy="109" level="32767"/>
    <cacheField name="[Measures].[Sum of CalculatedIncentiveAmount__c]" caption="Sum of CalculatedIncentiveAmount__c" numFmtId="0" hierarchy="112" level="32767"/>
    <cacheField name="[Measures].[Sum of CustomerLevelkW__c]" caption="Sum of CustomerLevelkW__c" numFmtId="0" hierarchy="121" level="32767"/>
    <cacheField name="[Measures].[Sum of CustomerLevelkWh__c]" caption="Sum of CustomerLevelkWh__c" numFmtId="0" hierarchy="122" level="32767"/>
    <cacheField name="[Measures].[Sum of CustomerLevelLifetimekWh__c]" caption="Sum of CustomerLevelLifetimekWh__c" numFmtId="0" hierarchy="123" level="32767"/>
    <cacheField name="[Measures].[Sum of CustomerNetTRB__c]" caption="Sum of CustomerNetTRB__c" numFmtId="0" hierarchy="116" level="32767"/>
    <cacheField name="[oli].[Opportunity.ProgramLOB__c].[Opportunity.ProgramLOB__c]" caption="Opportunity.ProgramLOB__c" numFmtId="0" hierarchy="98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3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0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9502315" createdVersion="5" refreshedVersion="8" minRefreshableVersion="3" recordCount="0" supportSubquery="1" supportAdvancedDrill="1" xr:uid="{00000000-000A-0000-FFFF-FFFF56000000}">
  <cacheSource type="external" connectionId="1"/>
  <cacheFields count="12">
    <cacheField name="[Measures].[Distinct Count of OpportunityId]" caption="Distinct Count of OpportunityId" numFmtId="0" hierarchy="109" level="32767"/>
    <cacheField name="[Measures].[Sum of CalculatedIncentiveAmount__c]" caption="Sum of CalculatedIncentiveAmount__c" numFmtId="0" hierarchy="112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Measures].[Sum of CustomerNetTRB__c]" caption="Sum of CustomerNetTRB__c" numFmtId="0" hierarchy="116" level="32767"/>
    <cacheField name="[oli].[Opportunity.ProgramLOB__c].[Opportunity.ProgramLOB__c]" caption="Opportunity.ProgramLOB__c" numFmtId="0" hierarchy="98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3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0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96296297" createdVersion="5" refreshedVersion="8" minRefreshableVersion="3" recordCount="0" supportSubquery="1" supportAdvancedDrill="1" xr:uid="{00000000-000A-0000-FFFF-FFFFA6000000}">
  <cacheSource type="external" connectionId="1"/>
  <cacheFields count="13">
    <cacheField name="[Measures].[Sum of CalculatedIncentiveAmount__c]" caption="Sum of CalculatedIncentiveAmount__c" numFmtId="0" hierarchy="112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Measures].[Sum of CustomerNetTRB__c]" caption="Sum of CustomerNetTRB__c" numFmtId="0" hierarchy="116" level="32767"/>
    <cacheField name="[oli].[EquipmentType__c].[EquipmentType__c]" caption="EquipmentType__c" numFmtId="0" hierarchy="26" level="1">
      <sharedItems count="7">
        <s v="Accounting"/>
        <s v="Code Adoption &amp; Compliance"/>
        <s v="Custom: Miscellaneous"/>
        <s v="Energy Model"/>
        <s v="Energy Study Grant"/>
        <s v="Residential A/C Tune Up"/>
        <s v="Retro-Commissioning"/>
      </sharedItems>
    </cacheField>
    <cacheField name="[Measures].[Sum of Quantity]" caption="Sum of Quantity" numFmtId="0" hierarchy="117" level="32767"/>
    <cacheField name="[oli].[Opportunity.ProgramLOB__c].[Opportunity.ProgramLOB__c]" caption="Opportunity.ProgramLOB__c" numFmtId="0" hierarchy="98" level="1">
      <sharedItems containsSemiMixedTypes="0" containsNonDate="0" containsString="0"/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3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97569444" createdVersion="5" refreshedVersion="8" minRefreshableVersion="3" recordCount="0" supportSubquery="1" supportAdvancedDrill="1" xr:uid="{00000000-000A-0000-FFFF-FFFF4A000000}">
  <cacheSource type="external" connectionId="1"/>
  <cacheFields count="13">
    <cacheField name="[Measures].[Sum of CalculatedIncentiveAmount__c]" caption="Sum of CalculatedIncentiveAmount__c" numFmtId="0" hierarchy="112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Measures].[Sum of CustomerNetTRB__c]" caption="Sum of CustomerNetTRB__c" numFmtId="0" hierarchy="116" level="32767"/>
    <cacheField name="[oli].[EquipmentType__c].[EquipmentType__c]" caption="EquipmentType__c" numFmtId="0" hierarchy="26" level="1">
      <sharedItems count="55">
        <s v="Accounting"/>
        <s v="Advanced Power Strip - Tier I [Online Marketplace]"/>
        <s v="Aerator Bathroom [Online Marketplace]"/>
        <s v="Aerator Kitchen [Online Marketplace]"/>
        <s v="Air Purifiers [Midstream]"/>
        <s v="Air Purifiers [Online Marketplace]"/>
        <s v="Central AC Retrofit"/>
        <s v="Clothes Dryers [Upstream]"/>
        <s v="Clothes Washers - Tier I [Upstream]"/>
        <s v="Clothes Washers - Tier II [Upstream]"/>
        <s v="Clothes Washers - Tier III [Upstream]"/>
        <s v="Dehumidifiers [Upstream]"/>
        <s v="Energy Insider Reward"/>
        <s v="Freezer [Upstream]"/>
        <s v="Garage Freezer Bounty"/>
        <s v="Garage Refrigerator Bounty"/>
        <s v="Garage Refrigerator Bounty (Recycler Incentive)"/>
        <s v="Heat Pump Water Heater [Upstream]"/>
        <s v="Induction Cooking Tops"/>
        <s v="LED Candelabra [Upstream]"/>
        <s v="LED Candelabra MP [Upstream]"/>
        <s v="LED Downlight [Upstream]"/>
        <s v="LED Downlight MP [Upstream]"/>
        <s v="LED Omni [Online Marketplace]"/>
        <s v="LED Omni [Upstream]"/>
        <s v="LED Omni MP [Online Marketplace]"/>
        <s v="LED Omni MP [Upstream]"/>
        <s v="LED Reflector [Upstream]"/>
        <s v="LED Reflector MP [Online Marketplace]"/>
        <s v="LED Reflector MP [Upstream]"/>
        <s v="LED Shop Light [Upstream]"/>
        <s v="LED Smart Bulb [Online Marketplace]"/>
        <s v="LED Smart Bulb [Upstream]"/>
        <s v="LED Smart Bulb MP [Upstream]"/>
        <s v="LED Specialty [Online Marketplace]"/>
        <s v="LED Specialty [Upstream]"/>
        <s v="LED Specialty MP [Online Marketplace]"/>
        <s v="LED Specialty MP [Upstream]"/>
        <s v="LED String Light [Online Marketplace]"/>
        <s v="Power Switch [Online Marketplace]"/>
        <s v="PV Water Heating"/>
        <s v="Refrigerator Purchase Only"/>
        <s v="Refrigerator Trade-Up"/>
        <s v="Residential Dishwasher [Upstream]"/>
        <s v="Residential LED [Upstream]"/>
        <s v="Residential Solar Water Heater"/>
        <s v="Showerhead [Online Marketplace]"/>
        <s v="Smart Thermostats [Online Marketplace]"/>
        <s v="Smart Thermostats [Upstream]"/>
        <s v="Solar Attic Fan"/>
        <s v="VFD Pool Pumps"/>
        <s v="VRF Split System AC"/>
        <s v="Whole House Fan"/>
        <s v="Window AC Purchase Only"/>
        <s v="Solar Water Heater" u="1"/>
      </sharedItems>
    </cacheField>
    <cacheField name="[Measures].[Sum of Quantity]" caption="Sum of Quantity" numFmtId="0" hierarchy="117" level="32767"/>
    <cacheField name="[oli].[Opportunity.ProgramLOB__c].[Opportunity.ProgramLOB__c]" caption="Opportunity.ProgramLOB__c" numFmtId="0" hierarchy="98" level="1">
      <sharedItems containsSemiMixedTypes="0" containsNonDate="0" containsString="0"/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3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298842591" createdVersion="5" refreshedVersion="8" minRefreshableVersion="3" recordCount="0" supportSubquery="1" supportAdvancedDrill="1" xr:uid="{00000000-000A-0000-FFFF-FFFF48000000}">
  <cacheSource type="external" connectionId="1"/>
  <cacheFields count="13">
    <cacheField name="[Measures].[Sum of CalculatedIncentiveAmount__c]" caption="Sum of CalculatedIncentiveAmount__c" numFmtId="0" hierarchy="112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Measures].[Sum of CustomerNetTRB__c]" caption="Sum of CustomerNetTRB__c" numFmtId="0" hierarchy="116" level="32767"/>
    <cacheField name="[oli].[EquipmentType__c].[EquipmentType__c]" caption="EquipmentType__c" numFmtId="0" hierarchy="26" level="1">
      <sharedItems count="4">
        <s v="Accounting"/>
        <s v="Appliance Standards"/>
        <s v="Residential A/C Tune Up"/>
        <s v="Solar Water Heater Tune Up"/>
      </sharedItems>
    </cacheField>
    <cacheField name="[Measures].[Sum of Quantity]" caption="Sum of Quantity" numFmtId="0" hierarchy="117" level="32767"/>
    <cacheField name="[oli].[Opportunity.ProgramLOB__c].[Opportunity.ProgramLOB__c]" caption="Opportunity.ProgramLOB__c" numFmtId="0" hierarchy="98" level="1">
      <sharedItems containsSemiMixedTypes="0" containsNonDate="0" containsString="0"/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3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300231484" createdVersion="5" refreshedVersion="8" minRefreshableVersion="3" recordCount="0" supportSubquery="1" supportAdvancedDrill="1" xr:uid="{00000000-000A-0000-FFFF-FFFF47000000}">
  <cacheSource type="external" connectionId="1"/>
  <cacheFields count="13">
    <cacheField name="[Measures].[Sum of CalculatedIncentiveAmount__c]" caption="Sum of CalculatedIncentiveAmount__c" numFmtId="0" hierarchy="112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Measures].[Sum of CustomerNetTRB__c]" caption="Sum of CustomerNetTRB__c" numFmtId="0" hierarchy="116" level="32767"/>
    <cacheField name="[oli].[EquipmentType__c].[EquipmentType__c]" caption="EquipmentType__c" numFmtId="0" hierarchy="26" level="1">
      <sharedItems count="35">
        <s v="Accounting"/>
        <s v="Advanced Power Strip - Tier I [MFDI]"/>
        <s v="Aerator Bathroom [MFDI]"/>
        <s v="Aerator Kitchen [MFDI]"/>
        <s v="Clothes Dryers (Bulk)"/>
        <s v="Clothes Washers - Tier I (Bulk)"/>
        <s v="Custom: Miscellaneous"/>
        <s v="DR: Grid-Interactive Heat Pump WH"/>
        <s v="DR: Grid-Interactive WH"/>
        <s v="Freezer Purchase Only (Bulk)"/>
        <s v="Freezer Trade-Up (Bulk)"/>
        <s v="Garage Freezer Bounty"/>
        <s v="Garage Refrigerator Bounty"/>
        <s v="Home Energy Audit"/>
        <s v="LED A19 [MFDI]"/>
        <s v="LED B11 [MFDI]"/>
        <s v="LED BR30 [MFDI]"/>
        <s v="LED BR40 [MFDI]"/>
        <s v="LED G25 [MFDI]"/>
        <s v="LED MR16 (GU10) [MFDI]"/>
        <s v="LED PAR20 [MFDI]"/>
        <s v="LED PAR30 [MFDI]"/>
        <s v="LED PAR38 [MFDI]"/>
        <s v="LED R20 [MFDI]"/>
        <s v="Refrigerator Trade-Up"/>
        <s v="Refrigerator Trade-Up (Bulk)"/>
        <s v="Residential A/C Tune Up"/>
        <s v="Residential Solar Water Heater"/>
        <s v="Residential Solar Water Heater (Bulk)"/>
        <s v="Showerhead Fixed [MFDI]"/>
        <s v="Showerhead Handheld [MFDI]"/>
        <s v="Solar Attic Fan"/>
        <s v="Solar Water Heater Tune Up"/>
        <s v="VRF Split System AC"/>
        <s v="Whole House Fan"/>
      </sharedItems>
    </cacheField>
    <cacheField name="[Measures].[Sum of Quantity]" caption="Sum of Quantity" numFmtId="0" hierarchy="117" level="32767"/>
    <cacheField name="[oli].[Opportunity.ProgramLOB__c].[Opportunity.ProgramLOB__c]" caption="Opportunity.ProgramLOB__c" numFmtId="0" hierarchy="98" level="1">
      <sharedItems containsSemiMixedTypes="0" containsNonDate="0" containsString="0"/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3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301504631" createdVersion="5" refreshedVersion="8" minRefreshableVersion="3" recordCount="0" supportSubquery="1" supportAdvancedDrill="1" xr:uid="{00000000-000A-0000-FFFF-FFFF1C010000}">
  <cacheSource type="external" connectionId="1"/>
  <cacheFields count="17">
    <cacheField name="[oli].[Opportunity.Island__c].[Opportunity.Island__c]" caption="Opportunity.Island__c" numFmtId="0" hierarchy="94" level="1">
      <sharedItems count="3">
        <s v="Hawaii"/>
        <s v="Maui"/>
        <s v="Oahu"/>
      </sharedItems>
    </cacheField>
    <cacheField name="[Measures].[Distinct Count of OpportunityId]" caption="Distinct Count of OpportunityId" numFmtId="0" hierarchy="109" level="32767"/>
    <cacheField name="[Measures].[Sum of CalculatedIncentiveAmount__c]" caption="Sum of CalculatedIncentiveAmount__c" numFmtId="0" hierarchy="112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Measures].[Sum of CustomerNetTRB__c]" caption="Sum of CustomerNetTRB__c" numFmtId="0" hierarchy="116" level="32767"/>
    <cacheField name="[Measures].[Sum of CustomerTotalAnnualBillSavings__c]" caption="Sum of CustomerTotalAnnualBillSavings__c" numFmtId="0" hierarchy="126" level="32767"/>
    <cacheField name="[Measures].[Sum of CustomerTotalLifetimeBillSavings__c]" caption="Sum of CustomerTotalLifetimeBillSavings__c" numFmtId="0" hierarchy="127" level="32767"/>
    <cacheField name="[oli].[Opportunity.ProgramChannel__c].[Opportunity.ProgramChannel__c]" caption="Opportunity.ProgramChannel__c" numFmtId="0" hierarchy="97" level="1">
      <sharedItems containsSemiMixedTypes="0" containsNonDate="0" containsString="0"/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6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5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2" memberValueDatatype="130" unbalanced="0">
      <fieldsUsage count="2">
        <fieldUsage x="-1"/>
        <fieldUsage x="9"/>
      </fieldsUsage>
    </cacheHierarchy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0" memberValueDatatype="130" unbalanced="0"/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1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6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303125002" createdVersion="5" refreshedVersion="8" minRefreshableVersion="3" recordCount="0" supportSubquery="1" supportAdvancedDrill="1" xr:uid="{00000000-000A-0000-FFFF-FFFF50000000}">
  <cacheSource type="external" connectionId="1"/>
  <cacheFields count="13">
    <cacheField name="[Measures].[Sum of CalculatedIncentiveAmount__c]" caption="Sum of CalculatedIncentiveAmount__c" numFmtId="0" hierarchy="112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Measures].[Sum of CustomerNetTRB__c]" caption="Sum of CustomerNetTRB__c" numFmtId="0" hierarchy="116" level="32767"/>
    <cacheField name="[oli].[EquipmentType__c].[EquipmentType__c]" caption="EquipmentType__c" numFmtId="0" hierarchy="26" level="1">
      <sharedItems count="40">
        <s v="AC &amp; Condensing Units: Packaged (Tier 1)"/>
        <s v="AC &amp; Condensing Units: Packaged VRF (Tier 1)"/>
        <s v="AC &amp; Condensing Units: Split VRF (Tier 1)"/>
        <s v="Accounting"/>
        <s v="Booster Pumps"/>
        <s v="Chiller (Path A)"/>
        <s v="Chiller (Path B)"/>
        <s v="Controls: Guest Room Energy Management System"/>
        <s v="Controls: Occupancy Sensor"/>
        <s v="ECM Fan Motor"/>
        <s v="Energy Insider Reward"/>
        <s v="Energy Recovery Grant"/>
        <s v="Fluorescent: Delamping"/>
        <s v="Garage Refrigerator Bounty"/>
        <s v="Heat Pumps: VRF (Tier 1)"/>
        <s v="LED: Corn Cob"/>
        <s v="LED: Decorative"/>
        <s v="LED: Directional"/>
        <s v="LED: Downlight"/>
        <s v="LED: Exit Sign"/>
        <s v="LED: Linear"/>
        <s v="LED: Omni-Directional"/>
        <s v="LED: Refrigerated Case Lighting"/>
        <s v="LED: Troffer"/>
        <s v="LED: U-bend"/>
        <s v="Refrigerator Trade-Up"/>
        <s v="Refrigerator Trade-Up (Bulk)"/>
        <s v="Residential Solar Water Heater"/>
        <s v="Solar Water Heater"/>
        <s v="Submetering"/>
        <s v="VFD Pool Pumps"/>
        <s v="VFD: Fan"/>
        <s v="VRF Split System AC"/>
        <s v="Whole House Fan"/>
        <s v="Window AC Purchase Only"/>
        <s v="Window Film"/>
        <s v="Garage Freezer Bounty" u="1"/>
        <s v="Garage Refrigerator Bounty (Recycler Incentive)" u="1"/>
        <s v="Non-Qualifying Equipment" u="1"/>
        <s v="Solar Attic Fan" u="1"/>
      </sharedItems>
    </cacheField>
    <cacheField name="[Measures].[Sum of Quantity]" caption="Sum of Quantity" numFmtId="0" hierarchy="117" level="32767"/>
    <cacheField name="[oli].[Opportunity.ProgramLOB__c].[Opportunity.ProgramLOB__c]" caption="Opportunity.ProgramLOB__c" numFmtId="0" hierarchy="98" level="1">
      <sharedItems containsSemiMixedTypes="0" containsNonDate="0" containsString="0"/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3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304398149" createdVersion="5" refreshedVersion="8" minRefreshableVersion="3" recordCount="0" supportSubquery="1" supportAdvancedDrill="1" xr:uid="{00000000-000A-0000-FFFF-FFFF4D000000}">
  <cacheSource type="external" connectionId="1"/>
  <cacheFields count="13">
    <cacheField name="[Measures].[Sum of CalculatedIncentiveAmount__c]" caption="Sum of CalculatedIncentiveAmount__c" numFmtId="0" hierarchy="112" level="32767"/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Measures].[Sum of CustomerNetTRB__c]" caption="Sum of CustomerNetTRB__c" numFmtId="0" hierarchy="116" level="32767"/>
    <cacheField name="[oli].[EquipmentType__c].[EquipmentType__c]" caption="EquipmentType__c" numFmtId="0" hierarchy="26" level="1">
      <sharedItems count="67">
        <s v="AC &amp; Condensing Units (Tier 1)"/>
        <s v="AC &amp; Condensing Units: Packaged VRF (Tier 1)"/>
        <s v="AC &amp; Condensing Units: Split VRF (Tier 1)"/>
        <s v="AC &amp; Condensing Units: Split VRF (Tier 2)"/>
        <s v="Accounting"/>
        <s v="Advanced Power Strip - Tier I [MFDI]"/>
        <s v="Aerator Bathroom [MFDI]"/>
        <s v="Aerator Kitchen [MFDI]"/>
        <s v="Case Night Cover"/>
        <s v="Central AC Retrofit"/>
        <s v="Combination Oven"/>
        <s v="Commercial Dishwasher"/>
        <s v="Convection Ovens"/>
        <s v="Cost Adder for Fixtures above or out of the reach of a 10' Ladder"/>
        <s v="Custom Lighting"/>
        <s v="Custom: Lighting"/>
        <s v="Demand Control Ventilation"/>
        <s v="DR: Smart Device (Custom Entry)"/>
        <s v="Electric Steam Cooker"/>
        <s v="Energy Insider Reward"/>
        <s v="Energy Recovery Grant"/>
        <s v="Fluorescent: Delamping"/>
        <s v="Garage Freezer Bounty"/>
        <s v="Garage Refrigerator Bounty"/>
        <s v="Heat Pumps (Tier 2)"/>
        <s v="Heat Pumps: VRF (Tier 1)"/>
        <s v="High Efficiency Evaporators"/>
        <s v="Home Energy Audit"/>
        <s v="Hot Food Holding Cabinet"/>
        <s v="Ice Machine"/>
        <s v="Innovation Symposium Coupon"/>
        <s v="LED A19 [MFDI]"/>
        <s v="LED B11 [MFDI]"/>
        <s v="LED BR30 [MFDI]"/>
        <s v="LED G25 [MFDI]"/>
        <s v="LED MR16 (GU10) [MFDI]"/>
        <s v="LED: Corn Cob"/>
        <s v="LED: Directional"/>
        <s v="LED: Exit Sign"/>
        <s v="LED: Hardwired Recessed Can Kit"/>
        <s v="LED: Linear"/>
        <s v="LED: Omni-Directional"/>
        <s v="LED: Refrigerated Case Lighting"/>
        <s v="LED: Troffer"/>
        <s v="Persisting Savings Claim"/>
        <s v="PTAC"/>
        <s v="Reach-In Freezer"/>
        <s v="Reach-In Refrigerator"/>
        <s v="Refrigerator Purchase Only (Bulk)"/>
        <s v="Refrigerator Trade-Up"/>
        <s v="Residential A/C Tune Up"/>
        <s v="Residential Dishwasher (Bulk)"/>
        <s v="Residential LED (Bulk)"/>
        <s v="Residential Solar Water Heater"/>
        <s v="Showerhead Handheld [MFDI]"/>
        <s v="Solar Water Heater Tune Up"/>
        <s v="VRF Split System AC"/>
        <s v="Window AC Purchase Only"/>
        <s v="Window Film"/>
        <s v="Controls: Occupancy Sensor" u="1"/>
        <s v="LED R20 [MFDI]" u="1"/>
        <s v="LED: Downlight" u="1"/>
        <s v="Residential Solar Water Heater (Bulk)" u="1"/>
        <s v="Showerhead Fixed [MFDI]" u="1"/>
        <s v="ECM Fan Motor" u="1"/>
        <s v="LED: U-bend" u="1"/>
        <s v="Solar Water Heater" u="1"/>
      </sharedItems>
    </cacheField>
    <cacheField name="[Measures].[Sum of Quantity]" caption="Sum of Quantity" numFmtId="0" hierarchy="117" level="32767"/>
    <cacheField name="[oli].[Opportunity.ProgramLOB__c].[Opportunity.ProgramLOB__c]" caption="Opportunity.ProgramLOB__c" numFmtId="0" hierarchy="98" level="1">
      <sharedItems containsSemiMixedTypes="0" containsNonDate="0" containsString="0"/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3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30590278" createdVersion="5" refreshedVersion="8" minRefreshableVersion="3" recordCount="0" supportSubquery="1" supportAdvancedDrill="1" xr:uid="{00000000-000A-0000-FFFF-FFFF51000000}">
  <cacheSource type="external" connectionId="1"/>
  <cacheFields count="9">
    <cacheField name="[Measures].[Sum of ProgramLevelkW__c]" caption="Sum of ProgramLevelkW__c" numFmtId="0" hierarchy="113" level="32767"/>
    <cacheField name="[Measures].[Sum of ProgramLevelkWh__c]" caption="Sum of ProgramLevelkWh__c" numFmtId="0" hierarchy="114" level="32767"/>
    <cacheField name="[Measures].[Sum of ProgramLevelLifetimekWh__c]" caption="Sum of ProgramLevelLifetimekWh__c" numFmtId="0" hierarchy="115" level="32767"/>
    <cacheField name="[Measures].[Sum of CustomerNetTRB__c]" caption="Sum of CustomerNetTRB__c" numFmtId="0" hierarchy="116" level="32767"/>
    <cacheField name="[oli].[Opportunity.EnergyAlly__r.Name].[Opportunity.EnergyAlly__r.Name]" caption="Opportunity.EnergyAlly__r.Name" numFmtId="0" hierarchy="93" level="1">
      <sharedItems containsBlank="1" count="165">
        <s v="21st Century Lighting"/>
        <s v="535 Plumbing LLC"/>
        <s v="AC General Air Conditioning, Inc."/>
        <s v="AC Star"/>
        <s v="Advanced A/C Contracting"/>
        <s v="AESolutions"/>
        <s v="Affordable Solar"/>
        <s v="Air Conditioning Concepts"/>
        <s v="Air Conditioning Equipment Services, Inc."/>
        <s v="Air Conditioning Essential Services Inc"/>
        <s v="Air Conditioning of Maui, Inc."/>
        <s v="Air Conditioning Unlimited"/>
        <s v="Air Masters Inc."/>
        <s v="Air Solutions  Hawaii"/>
        <s v="Air Source Air Conditioning"/>
        <s v="AKS Mechanical LLC"/>
        <s v="ALLENS PLUMBING"/>
        <s v="ALOHA AIR INC"/>
        <s v="Aloha State Refrigeration and Air Conditioning, Inc."/>
        <s v="Aloha State Services, ltd."/>
        <s v="Alpha Electric Supply"/>
        <s v="Alternate Energy Inc."/>
        <s v="Ameresco Inc."/>
        <s v="APB Construction Corp."/>
        <s v="Applicant"/>
        <s v="B&amp;B Air conditioning repairs and servicing LLC"/>
        <s v="Bargreen Ellingson"/>
        <s v="Big Island Scrap Metal"/>
        <s v="BriteSwitch"/>
        <s v="Bulbs.com"/>
        <s v="C&amp;J Solar Solutions, LLC"/>
        <s v="C2C Solar LLC"/>
        <s v="Calvin's Air Conditioning &amp; Refrigeration"/>
        <s v="Calvin's Plumbing, Inc"/>
        <s v="CLK Mechanical LLC"/>
        <s v="Commercial Plumbing, Inc."/>
        <s v="Cool Guys LLC"/>
        <s v="Cool Living LLC"/>
        <s v="Cool X Energy"/>
        <s v="Cooling Hawaii LLC"/>
        <s v="Cornerstone Air Conditioning, Inc."/>
        <s v="Correa Electric, LLC"/>
        <s v="COSTA SALES &amp; SERVICE"/>
        <s v="CPR Air Conditioning &amp; Refrigeration"/>
        <s v="Craig's Air Conditioning"/>
        <s v="D &amp; D Air Conditioning - Refrigeration, LLC"/>
        <s v="Dakine Air Conditioning &amp; Heating"/>
        <s v="Dalkia Energy Solutions"/>
        <s v="Dial Electric Supply Company"/>
        <s v="Doonwood Engineering, Inc."/>
        <s v="Dorvin D. Leis Co., Inc"/>
        <s v="Drainpipe Plumbing &amp; Solar"/>
        <s v="Dynamic Air Inc"/>
        <s v="EARTHTRONICS INC"/>
        <s v="ELONG INTERNATIONAL"/>
        <s v="Energy Advisors"/>
        <s v="Energy Management Consulting &amp; Construction, LLC (EMCC)"/>
        <s v="ETI SOLID STATE LIGHTING"/>
        <s v="FEIT ELECTRIC COMPANY"/>
        <s v="FERGUSON"/>
        <s v="Fridge Wize LLC"/>
        <s v="GE LIGHTING"/>
        <s v="Gerard Callo Electric inc"/>
        <s v="Gexpro dba Rexel USA Inc."/>
        <s v="GLOBAL VALUE LIGHTING"/>
        <s v="Good Grade Plumbing"/>
        <s v="Grainger Industrial Supply"/>
        <s v="Grand Solar, Inc"/>
        <s v="Graybar Electric Co."/>
        <s v="GridPoint, Inc."/>
        <s v="Guarantee Air Conditioning Repair, LLC"/>
        <s v="Haleakala Services, LLC dba Haleakala Solar"/>
        <s v="Hawaii Air Conditioning"/>
        <s v="Hawaii Energy Systems, LLC"/>
        <s v="Hawaii Fireplaces &amp; Air Conditioning"/>
        <s v="Hawaiian Solar &amp; Plumbing"/>
        <s v="Henriques Electric"/>
        <s v="Hi State Services LLC"/>
        <s v="Hilo Air A/C &amp; Refrigeration LLC"/>
        <s v="Hilo Mechanical Inc."/>
        <s v="HI-Power Solar"/>
        <s v="Hi-Tech Plumbing Corp"/>
        <s v="Ho'a Solar Inc."/>
        <s v="Igloo AC LLC"/>
        <s v="Illuminage Group LLC"/>
        <s v="Innovative air conditioning LLC"/>
        <s v="Integrity Air Conditioning &amp; Refrigeration LLC"/>
        <s v="Integrity Systems LLC"/>
        <s v="ISLAND MOVERS, INC - Big Island"/>
        <s v="ISLAND MOVERS, INC - Maui"/>
        <s v="Island Solar Service, Inc"/>
        <s v="Johnson Controls"/>
        <s v="Keith Shigehara Plumbing, Inc."/>
        <s v="Kevin's Refrigeration &amp; A/C Service, LLC"/>
        <s v="KK Air Conditioning LLC"/>
        <s v="KLITE INTERNATIONAL"/>
        <s v="Kona Air Conditioning"/>
        <s v="KONA INDUSTRIES, INC."/>
        <s v="Koo Electric Service"/>
        <s v="KW Air Conditioning LLC"/>
        <s v="LED Hawaii"/>
        <s v="LEEDARSON AMERICA, INC."/>
        <s v="Leidos Engineering, LLC"/>
        <s v="Light Bulbs Plus LLC"/>
        <s v="LIGHTING UNLIMITED"/>
        <s v="Little Big Plumbing"/>
        <s v="LOWES COMPANIES, INC."/>
        <s v="Masters Mechanical Air Conditioning, LLC"/>
        <s v="Maui Pacific Solar, Inc."/>
        <s v="Mid City Restaurant Supply"/>
        <s v="Nexjen Inc"/>
        <s v="No Sweat Air Conditioning, Inc."/>
        <s v="Non-CEA"/>
        <s v="None"/>
        <s v="OSRAM SYLVANIA PRODUCTS, INC."/>
        <s v="P&amp;S Refrigeration, LLC"/>
        <s v="Pacific Air Conditioning &amp; Sheet Metal, LLC"/>
        <s v="PACIFIC APPLIANCE GROUP"/>
        <s v="Pacific Energy Strategies, LLC"/>
        <s v="Pangilinan Electric LLC"/>
        <s v="PHILIPS LIGHTING"/>
        <s v="PhotonWorks Engineering"/>
        <s v="Poncho's Solar Service"/>
        <s v="Pono Home"/>
        <s v="Powersmiths"/>
        <s v="Precision Air Conditioning, Inc."/>
        <s v="Pristine Air Conditioning"/>
        <s v="Pro Plumbing and Solar, LLC"/>
        <s v="PROGRESSIVE AIR CONDITIONING"/>
        <s v="Qualified Plumbing, Inc"/>
        <s v="Read Lighting, Inc."/>
        <s v="REFRIGERANT RECYCLING INC"/>
        <s v="Restaurant Equipment Locators"/>
        <s v="RevoluSun, LLC"/>
        <s v="RHA Energy Partners, LLC."/>
        <s v="RMA Services LLC"/>
        <s v="RMI Mechanical, Inc."/>
        <s v="Ron D Electrical LLC"/>
        <s v="ROYAL POOLS OF HAWAII"/>
        <s v="RT's Plumbing, Inc"/>
        <s v="Rutan Refrigeration and A/C"/>
        <s v="Shifted Energy"/>
        <s v="Shobu's Refrigeration &amp; A/C, inc."/>
        <s v="Solar Aide Co."/>
        <s v="Solar Help Hawaii"/>
        <s v="Solar Services Hawaii"/>
        <s v="South Shore Air Conditioning"/>
        <s v="Standard Air"/>
        <s v="Steve's Plumbing and AC"/>
        <s v="STONE COLD AIR LLC."/>
        <s v="STURDEVANT REFRIGERATION &amp; AIR CONDITIONING, INC"/>
        <s v="Sun Electric &amp; AC Services LLC"/>
        <s v="Sun King, Inc."/>
        <s v="Sunny Solutions, Inc"/>
        <s v="Sunshine Solar LLC"/>
        <s v="TECHNIART INC."/>
        <s v="The Aire Conditioner Shoppe"/>
        <s v="The Light Bulb Source"/>
        <s v="Tropical Air Conditioning, Inc."/>
        <s v="True Green Solar, LLC"/>
        <s v="VALLEY ISLE LIGHTING"/>
        <s v="Video Warehouse, Inc. dba Energy Industries"/>
        <s v="Waialae Plumbing"/>
        <s v="Windward Air Conditioning, Inc."/>
        <m u="1"/>
      </sharedItems>
    </cacheField>
    <cacheField name="Dummy0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2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5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5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2" memberValueDatatype="130" unbalanced="0">
      <fieldsUsage count="2">
        <fieldUsage x="-1"/>
        <fieldUsage x="4"/>
      </fieldsUsage>
    </cacheHierarchy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0" memberValueDatatype="130" unbalanced="0"/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Name]" caption="Product2.Name" attribute="1" defaultMemberUniqueName="[oli].[Product2.Name].[All]" allUniqueName="[oli].[Product2.Name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544.553320949075" createdVersion="6" refreshedVersion="8" minRefreshableVersion="3" recordCount="54443" xr:uid="{00000000-000A-0000-FFFF-FFFF58000000}">
  <cacheSource type="worksheet">
    <worksheetSource name="oli"/>
  </cacheSource>
  <cacheFields count="111">
    <cacheField name="Id" numFmtId="0">
      <sharedItems/>
    </cacheField>
    <cacheField name="Name" numFmtId="0">
      <sharedItems/>
    </cacheField>
    <cacheField name="AccountName__c" numFmtId="0">
      <sharedItems containsBlank="1"/>
    </cacheField>
    <cacheField name="Area__c" numFmtId="0">
      <sharedItems containsString="0" containsBlank="1" containsNumber="1" minValue="0" maxValue="18000"/>
    </cacheField>
    <cacheField name="BarrelsOfOil__c" numFmtId="0">
      <sharedItems containsSemiMixedTypes="0" containsString="0" containsNumber="1" minValue="-11.19" maxValue="12824.39"/>
    </cacheField>
    <cacheField name="BuildingVintage__c" numFmtId="0">
      <sharedItems containsBlank="1"/>
    </cacheField>
    <cacheField name="CalculatedIncentiveAmount__c" numFmtId="0">
      <sharedItems containsString="0" containsBlank="1" containsNumber="1" minValue="-49750" maxValue="303098.53999999998"/>
    </cacheField>
    <cacheField name="CalculatedkWhShiftedSavings__c" numFmtId="0">
      <sharedItems containsString="0" containsBlank="1" containsNumber="1" minValue="0" maxValue="2079489.5"/>
    </cacheField>
    <cacheField name="CalculatedkWShiftedSavings__c" numFmtId="0">
      <sharedItems containsString="0" containsBlank="1" containsNumber="1" minValue="-3.7429999999999999" maxValue="389.459"/>
    </cacheField>
    <cacheField name="CapacityBTUhLookup__c" numFmtId="0">
      <sharedItems containsString="0" containsBlank="1" containsNumber="1" containsInteger="1" minValue="2400" maxValue="360000"/>
    </cacheField>
    <cacheField name="CapacityTons__c" numFmtId="0">
      <sharedItems containsString="0" containsBlank="1" containsNumber="1" minValue="0.74" maxValue="500"/>
    </cacheField>
    <cacheField name="CEERLookup__c" numFmtId="0">
      <sharedItems containsString="0" containsBlank="1" containsNumber="1" minValue="11.4" maxValue="15.2"/>
    </cacheField>
    <cacheField name="CustomerLevelFlexiblekW__c" numFmtId="0">
      <sharedItems containsString="0" containsBlank="1" containsNumber="1" minValue="1.0920000000000001" maxValue="430.5"/>
    </cacheField>
    <cacheField name="CustomerLevelkW__c" numFmtId="0">
      <sharedItems containsSemiMixedTypes="0" containsString="0" containsNumber="1" minValue="-1.212" maxValue="1405.5"/>
    </cacheField>
    <cacheField name="CustomerLevelkWh__c" numFmtId="0">
      <sharedItems containsSemiMixedTypes="0" containsString="0" containsNumber="1" minValue="-8662.3799999999992" maxValue="7843834"/>
    </cacheField>
    <cacheField name="CustomerLevelLifetimekWh__c" numFmtId="0">
      <sharedItems containsSemiMixedTypes="0" containsString="0" containsNumber="1" minValue="-77961.42" maxValue="66672589"/>
    </cacheField>
    <cacheField name="CustomerNetTRB__c" numFmtId="0">
      <sharedItems containsSemiMixedTypes="0" containsString="0" containsNumber="1" minValue="-7992.59" maxValue="8715526.7400000002"/>
    </cacheField>
    <cacheField name="CustomerTotalAnnualBillSavings__c" numFmtId="0">
      <sharedItems containsSemiMixedTypes="0" containsString="0" containsNumber="1" minValue="-2554.98" maxValue="2313551.23"/>
    </cacheField>
    <cacheField name="CustomerTotalLifetimeBillSavings__c" numFmtId="0">
      <sharedItems containsSemiMixedTypes="0" containsString="0" containsNumber="1" minValue="-22994.84" maxValue="19665185.469999999"/>
    </cacheField>
    <cacheField name="Description" numFmtId="0">
      <sharedItems containsBlank="1"/>
    </cacheField>
    <cacheField name="EER2Lookup__c" numFmtId="0">
      <sharedItems containsString="0" containsBlank="1" containsNumber="1" minValue="8" maxValue="19.98"/>
    </cacheField>
    <cacheField name="EERLookup__c" numFmtId="0">
      <sharedItems containsString="0" containsBlank="1" containsNumber="1" minValue="8" maxValue="18"/>
    </cacheField>
    <cacheField name="EFLH__c" numFmtId="0">
      <sharedItems containsString="0" containsBlank="1" containsNumber="1" containsInteger="1" minValue="1350" maxValue="2594"/>
    </cacheField>
    <cacheField name="EquipmentReference__c" numFmtId="0">
      <sharedItems containsBlank="1"/>
    </cacheField>
    <cacheField name="EquipmentSize__c" numFmtId="0">
      <sharedItems containsBlank="1"/>
    </cacheField>
    <cacheField name="EquipmentSubType__c" numFmtId="0">
      <sharedItems containsBlank="1"/>
    </cacheField>
    <cacheField name="EquipmentType__c" numFmtId="0">
      <sharedItems count="151">
        <s v="Home Energy Audit"/>
        <s v="Advanced Power Strip - Tier I [MFDI]"/>
        <s v="Aerator Bathroom [MFDI]"/>
        <s v="Showerhead Handheld [MFDI]"/>
        <s v="Showerhead Fixed [MFDI]"/>
        <s v="Aerator Kitchen [MFDI]"/>
        <s v="Accounting"/>
        <s v="LED A19 [MFDI]"/>
        <s v="LED G25 [MFDI]"/>
        <s v="LED BR30 [MFDI]"/>
        <s v="LED B11 [MFDI]"/>
        <s v="LED MR16 (GU10) [MFDI]"/>
        <s v="LED BR40 [MFDI]"/>
        <s v="LED PAR38 [MFDI]"/>
        <s v="LED R20 [MFDI]"/>
        <s v="LED PAR20 [MFDI]"/>
        <s v="LED PAR30 [MFDI]"/>
        <s v="Solar Water Heater Tune Up"/>
        <s v="Residential A/C Tune Up"/>
        <s v="Residential Solar Water Heater (Bulk)"/>
        <s v="Clothes Washers - Tier I (Bulk)"/>
        <s v="Clothes Dryers (Bulk)"/>
        <s v="Refrigerator Trade-Up (Bulk)"/>
        <s v="Freezer Trade-Up (Bulk)"/>
        <s v="Custom: Miscellaneous"/>
        <s v="Freezer Purchase Only (Bulk)"/>
        <s v="Residential Solar Water Heater"/>
        <s v="Refrigerator Trade-Up"/>
        <s v="Garage Refrigerator Bounty"/>
        <s v="VRF Split System AC"/>
        <s v="Solar Attic Fan"/>
        <s v="Garage Freezer Bounty"/>
        <s v="Whole House Fan"/>
        <s v="DR: Grid-Interactive Heat Pump WH"/>
        <s v="DR: Grid-Interactive WH"/>
        <s v="Reach-In Refrigerator"/>
        <s v="Electric Steam Cooker"/>
        <s v="Reach-In Freezer"/>
        <s v="Ice Machine"/>
        <s v="Energy Insider Reward"/>
        <s v="Convection Ovens"/>
        <s v="Combination Oven"/>
        <s v="Hot Food Holding Cabinet"/>
        <s v="AC &amp; Condensing Units: Packaged VRF (Tier 1)"/>
        <s v="Energy Recovery Grant"/>
        <s v="Demand Control Ventilation"/>
        <s v="Heat Pumps: VRF (Tier 1)"/>
        <s v="AC &amp; Condensing Units: Split VRF (Tier 1)"/>
        <s v="Custom: Lighting"/>
        <s v="Residential LED (Bulk)"/>
        <s v="Residential Dishwasher (Bulk)"/>
        <s v="Refrigerator Purchase Only (Bulk)"/>
        <s v="AC &amp; Condensing Units: Split VRF (Tier 2)"/>
        <s v="Commercial Dishwasher"/>
        <s v="PTAC"/>
        <s v="Window AC Purchase Only"/>
        <s v="AC &amp; Condensing Units (Tier 1)"/>
        <s v="High Efficiency Evaporators"/>
        <s v="Heat Pumps (Tier 2)"/>
        <s v="Innovation Symposium Coupon"/>
        <s v="Central AC Retrofit"/>
        <s v="Window Film"/>
        <s v="Case Night Cover"/>
        <s v="LED: Omni-Directional"/>
        <s v="LED: Linear"/>
        <s v="Cost Adder for Fixtures above or out of the reach of a 10' Ladder"/>
        <s v="LED: Hardwired Recessed Can Kit"/>
        <s v="LED: Troffer"/>
        <s v="LED: Exit Sign"/>
        <s v="LED: Directional"/>
        <s v="LED: Corn Cob"/>
        <s v="Custom Lighting"/>
        <s v="LED: Refrigerated Case Lighting"/>
        <s v="Fluorescent: Delamping"/>
        <s v="DR: Smart Device (Custom Entry)"/>
        <s v="Persisting Savings Claim"/>
        <s v="Custom: HVAC"/>
        <s v="Custom: Transformer"/>
        <s v="Custom: Pumps &amp; Motors"/>
        <s v="Custom: Refrigeration"/>
        <s v="Clothes Washers - Tier III [Upstream]"/>
        <s v="Smart Thermostats [Upstream]"/>
        <s v="Clothes Washers - Tier II [Upstream]"/>
        <s v="Freezer [Upstream]"/>
        <s v="Induction Cooking Tops"/>
        <s v="Air Purifiers [Midstream]"/>
        <s v="Clothes Washers - Tier I [Upstream]"/>
        <s v="Clothes Dryers [Upstream]"/>
        <s v="VFD Pool Pumps"/>
        <s v="Garage Refrigerator Bounty (Recycler Incentive)"/>
        <s v="Refrigerator Purchase Only"/>
        <s v="PV Water Heating"/>
        <s v="Heat Pump Water Heater [Upstream]"/>
        <s v="Dehumidifiers [Upstream]"/>
        <s v="Residential Dishwasher [Upstream]"/>
        <s v="LED Omni [Online Marketplace]"/>
        <s v="Power Switch [Online Marketplace]"/>
        <s v="Advanced Power Strip - Tier I [Online Marketplace]"/>
        <s v="Aerator Kitchen [Online Marketplace]"/>
        <s v="Showerhead [Online Marketplace]"/>
        <s v="Aerator Bathroom [Online Marketplace]"/>
        <s v="LED Reflector MP [Online Marketplace]"/>
        <s v="LED String Light [Online Marketplace]"/>
        <s v="LED Omni MP [Online Marketplace]"/>
        <s v="LED Smart Bulb [Online Marketplace]"/>
        <s v="Smart Thermostats [Online Marketplace]"/>
        <s v="LED Specialty MP [Online Marketplace]"/>
        <s v="Air Purifiers [Online Marketplace]"/>
        <s v="LED Specialty [Online Marketplace]"/>
        <s v="LED Shop Light [Upstream]"/>
        <s v="LED Downlight [Upstream]"/>
        <s v="LED Downlight MP [Upstream]"/>
        <s v="LED Reflector [Upstream]"/>
        <s v="LED Reflector MP [Upstream]"/>
        <s v="LED Smart Bulb [Upstream]"/>
        <s v="LED Smart Bulb MP [Upstream]"/>
        <s v="LED Candelabra MP [Upstream]"/>
        <s v="LED Candelabra [Upstream]"/>
        <s v="LED Omni MP [Upstream]"/>
        <s v="LED Specialty [Upstream]"/>
        <s v="LED Omni [Upstream]"/>
        <s v="LED Specialty MP [Upstream]"/>
        <s v="Residential LED [Upstream]"/>
        <s v="Appliance Standards"/>
        <s v="DR: Smart Electric Panels"/>
        <s v="DR: Smart Device"/>
        <s v="Submetering"/>
        <s v="VFD: Fan"/>
        <s v="VFD: Pump"/>
        <s v="AC &amp; Condensing Units (Tier 2)"/>
        <s v="Solar Water Heater"/>
        <s v="AC &amp; Condensing Units: Packaged (Tier 1)"/>
        <s v="Central AC Retrofit (Bulk)"/>
        <s v="Controls: Guest Room Energy Management System"/>
        <s v="VFD: Cooling Tower"/>
        <s v="Heat Pumps (Tier 1)"/>
        <s v="LED: Downlight"/>
        <s v="Chiller (Path A)"/>
        <s v="Controls: Occupancy Sensor"/>
        <s v="LED: U-bend"/>
        <s v="Chiller (Path B)"/>
        <s v="ECM Fan Motor"/>
        <s v="Booster Pumps"/>
        <s v="LED: Decorative"/>
        <s v="Non-Qualifying Equipment"/>
        <s v="Energy Study Grant"/>
        <s v="Retro-Commissioning"/>
        <s v="Energy Model"/>
        <s v="Code Adoption &amp; Compliance"/>
        <s v="DR: Energy Storage"/>
        <s v="DR: Thermostats"/>
      </sharedItems>
    </cacheField>
    <cacheField name="ExistingControlType__c" numFmtId="0">
      <sharedItems containsBlank="1"/>
    </cacheField>
    <cacheField name="ExistingControlTypeFactor__c" numFmtId="0">
      <sharedItems containsSemiMixedTypes="0" containsString="0" containsNumber="1" minValue="0.5" maxValue="1"/>
    </cacheField>
    <cacheField name="ExistingEquipmentModel__c" numFmtId="0">
      <sharedItems containsBlank="1"/>
    </cacheField>
    <cacheField name="ExistingEquipmentQuantity__c" numFmtId="0">
      <sharedItems containsString="0" containsBlank="1" containsNumber="1" containsInteger="1" minValue="1" maxValue="310"/>
    </cacheField>
    <cacheField name="ExistingSystemTotalHP__c" numFmtId="0">
      <sharedItems containsString="0" containsBlank="1" containsNumber="1" minValue="6.5" maxValue="22.5"/>
    </cacheField>
    <cacheField name="ExistingWattsperFixture__c" numFmtId="0">
      <sharedItems containsString="0" containsBlank="1" containsNumber="1" minValue="10" maxValue="930"/>
    </cacheField>
    <cacheField name="ExternalReferenceID__c" numFmtId="0">
      <sharedItems containsBlank="1"/>
    </cacheField>
    <cacheField name="FacilityType__c" numFmtId="0">
      <sharedItems/>
    </cacheField>
    <cacheField name="FullLoadEfficiency__c" numFmtId="0">
      <sharedItems containsString="0" containsBlank="1" containsNumber="1" minValue="0.55200000000000005" maxValue="10.19"/>
    </cacheField>
    <cacheField name="GreenhouseGasMT__c" numFmtId="0">
      <sharedItems containsSemiMixedTypes="0" containsString="0" containsNumber="1" minValue="-4.8499999999999996" maxValue="5557.39"/>
    </cacheField>
    <cacheField name="HorsepowerLookup__c" numFmtId="0">
      <sharedItems containsString="0" containsBlank="1" containsNumber="1" minValue="0.01" maxValue="48"/>
    </cacheField>
    <cacheField name="HVACSystemType__c" numFmtId="0">
      <sharedItems containsBlank="1"/>
    </cacheField>
    <cacheField name="IEERLookup__c" numFmtId="0">
      <sharedItems containsString="0" containsBlank="1" containsNumber="1" minValue="14.3" maxValue="26.2"/>
    </cacheField>
    <cacheField name="IncentiveAmountPerQuantity__c" numFmtId="0">
      <sharedItems containsString="0" containsBlank="1" containsNumber="1" minValue="0" maxValue="3000"/>
    </cacheField>
    <cacheField name="IncentiveAmountPerQuantityFormula__c" numFmtId="0">
      <sharedItems containsString="0" containsBlank="1" containsNumber="1" minValue="0" maxValue="3000"/>
    </cacheField>
    <cacheField name="InstallationDate__c" numFmtId="0">
      <sharedItems containsString="0" containsBlank="1" containsNumber="1" containsInteger="1" minValue="44746" maxValue="45471"/>
    </cacheField>
    <cacheField name="IPLV__c" numFmtId="0">
      <sharedItems containsString="0" containsBlank="1" containsNumber="1" minValue="0.32800000000000001" maxValue="15.58"/>
    </cacheField>
    <cacheField name="kWFormula__c" numFmtId="0">
      <sharedItems containsBlank="1"/>
    </cacheField>
    <cacheField name="kWFormulaShifted__c" numFmtId="0">
      <sharedItems containsBlank="1"/>
    </cacheField>
    <cacheField name="kWhFormula__c" numFmtId="0">
      <sharedItems containsBlank="1"/>
    </cacheField>
    <cacheField name="kWhFormulaShifted__c" numFmtId="0">
      <sharedItems containsBlank="1"/>
    </cacheField>
    <cacheField name="kWhPerQuantity__c" numFmtId="0">
      <sharedItems containsString="0" containsBlank="1" containsNumber="1" minValue="0" maxValue="15687668"/>
    </cacheField>
    <cacheField name="kWhPerQuantityShifted__c" numFmtId="0">
      <sharedItems containsString="0" containsBlank="1" containsNumber="1" minValue="0" maxValue="245.64"/>
    </cacheField>
    <cacheField name="kWPerQuantity__c" numFmtId="0">
      <sharedItems containsString="0" containsBlank="1" containsNumber="1" minValue="0" maxValue="2811"/>
    </cacheField>
    <cacheField name="kWPerQuantityShifted__c" numFmtId="0">
      <sharedItems containsString="0" containsBlank="1" containsNumber="1" minValue="0" maxValue="3.4000000000000002E-2"/>
    </cacheField>
    <cacheField name="LookupParameters__c" numFmtId="0">
      <sharedItems containsBlank="1"/>
    </cacheField>
    <cacheField name="Manufacturer__c" numFmtId="0">
      <sharedItems containsBlank="1"/>
    </cacheField>
    <cacheField name="Model__c" numFmtId="0">
      <sharedItems containsBlank="1"/>
    </cacheField>
    <cacheField name="NetToGrossRatio__c" numFmtId="0">
      <sharedItems containsSemiMixedTypes="0" containsString="0" containsNumber="1" minValue="0.57499999999999996" maxValue="1"/>
    </cacheField>
    <cacheField name="NewSystemTotalHP__c" numFmtId="0">
      <sharedItems containsString="0" containsBlank="1" containsNumber="1" containsInteger="1" minValue="4" maxValue="6"/>
    </cacheField>
    <cacheField name="Occupancy__c" numFmtId="0">
      <sharedItems containsString="0" containsBlank="1" containsNumber="1" minValue="0" maxValue="12"/>
    </cacheField>
    <cacheField name="OpportunityId" numFmtId="0">
      <sharedItems/>
    </cacheField>
    <cacheField name="ProgramLevelFlexiblekW__c" numFmtId="0">
      <sharedItems containsSemiMixedTypes="0" containsString="0" containsNumber="1" minValue="0" maxValue="447.51299999999998"/>
    </cacheField>
    <cacheField name="ProgramLevelkW__c" numFmtId="0">
      <sharedItems containsSemiMixedTypes="0" containsString="0" containsNumber="1" minValue="-0.995" maxValue="1461.0450000000001"/>
    </cacheField>
    <cacheField name="ProgramLevelkWh__c" numFmtId="0">
      <sharedItems containsSemiMixedTypes="0" containsString="0" containsNumber="1" minValue="-7113.73" maxValue="8153822.3200000003"/>
    </cacheField>
    <cacheField name="ProgramLevelLifetimekWh__c" numFmtId="0">
      <sharedItems containsSemiMixedTypes="0" containsString="0" containsNumber="1" minValue="-64023.54" maxValue="69307489.719999999"/>
    </cacheField>
    <cacheField name="ProposedControlType__c" numFmtId="0">
      <sharedItems containsBlank="1"/>
    </cacheField>
    <cacheField name="ProposedControlTypeFactor__c" numFmtId="0">
      <sharedItems containsSemiMixedTypes="0" containsString="0" containsNumber="1" minValue="0.5" maxValue="1"/>
    </cacheField>
    <cacheField name="ProposedEquipmentModel__c" numFmtId="0">
      <sharedItems containsBlank="1"/>
    </cacheField>
    <cacheField name="ProposedEquipmentQuantity__c" numFmtId="0">
      <sharedItems containsString="0" containsBlank="1" containsNumber="1" containsInteger="1" minValue="1" maxValue="422"/>
    </cacheField>
    <cacheField name="ProposedLampsPerFixture__c" numFmtId="0">
      <sharedItems containsString="0" containsBlank="1" containsNumber="1" containsInteger="1" minValue="1" maxValue="12"/>
    </cacheField>
    <cacheField name="ProposedWattsperFixture__c" numFmtId="0">
      <sharedItems containsString="0" containsBlank="1" containsNumber="1" minValue="1.31" maxValue="148.6"/>
    </cacheField>
    <cacheField name="ProposedWattsperLamp__c" numFmtId="0">
      <sharedItems containsString="0" containsBlank="1" containsNumber="1" minValue="0" maxValue="290"/>
    </cacheField>
    <cacheField name="Quantity" numFmtId="0">
      <sharedItems containsSemiMixedTypes="0" containsString="0" containsNumber="1" containsInteger="1" minValue="-13" maxValue="72223"/>
    </cacheField>
    <cacheField name="SavingsCalculationMethod__c" numFmtId="0">
      <sharedItems/>
    </cacheField>
    <cacheField name="SEER2Lookup__c" numFmtId="0">
      <sharedItems containsString="0" containsBlank="1" containsNumber="1" minValue="11.7" maxValue="33.1"/>
    </cacheField>
    <cacheField name="SEERLookup__c" numFmtId="0">
      <sharedItems containsString="0" containsBlank="1" containsNumber="1" minValue="10.5" maxValue="33.1"/>
    </cacheField>
    <cacheField name="SpaceAdjustedAnnualHours__c" numFmtId="0">
      <sharedItems containsString="0" containsBlank="1" containsNumber="1" minValue="254.71" maxValue="8760"/>
    </cacheField>
    <cacheField name="SpaceFacilityType__c" numFmtId="0">
      <sharedItems containsBlank="1"/>
    </cacheField>
    <cacheField name="SpacePeakHoursPerWeek__c" numFmtId="0">
      <sharedItems containsString="0" containsBlank="1" containsNumber="1" containsInteger="1" minValue="0" maxValue="20"/>
    </cacheField>
    <cacheField name="SystemLevelFlexiblekW__c" numFmtId="0">
      <sharedItems containsSemiMixedTypes="0" containsString="0" containsNumber="1" minValue="0" maxValue="447.51299999999998"/>
    </cacheField>
    <cacheField name="SystemLevelkW__c" numFmtId="0">
      <sharedItems containsSemiMixedTypes="0" containsString="0" containsNumber="1" minValue="-1.26" maxValue="1461.0450000000001"/>
    </cacheField>
    <cacheField name="SystemLevelkWh__c" numFmtId="0">
      <sharedItems containsSemiMixedTypes="0" containsString="0" containsNumber="1" minValue="-9004.7199999999993" maxValue="8153822.3200000003"/>
    </cacheField>
    <cacheField name="SystemLevelLifetimekWh__c" numFmtId="0">
      <sharedItems containsSemiMixedTypes="0" containsString="0" containsNumber="1" minValue="-81042.460000000006" maxValue="69307489.719999999"/>
    </cacheField>
    <cacheField name="SystemLossFactor__c" numFmtId="0">
      <sharedItems containsSemiMixedTypes="0" containsString="0" containsNumber="1" minValue="1.03952" maxValue="1.0851"/>
    </cacheField>
    <cacheField name="TariffCode__c" numFmtId="0">
      <sharedItems containsSemiMixedTypes="0" containsString="0" containsNumber="1" containsInteger="1" minValue="1" maxValue="5"/>
    </cacheField>
    <cacheField name="TotalHPReduction__c" numFmtId="0">
      <sharedItems containsSemiMixedTypes="0" containsString="0" containsNumber="1" minValue="0" maxValue="16.5"/>
    </cacheField>
    <cacheField name="UsefulLife__c" numFmtId="0">
      <sharedItems containsString="0" containsBlank="1" containsNumber="1" minValue="0" maxValue="25"/>
    </cacheField>
    <cacheField name="UsefulLifeManualEntry__c" numFmtId="0">
      <sharedItems containsString="0" containsBlank="1" containsNumber="1" minValue="1.5" maxValue="25"/>
    </cacheField>
    <cacheField name="UsefulLifeShiftYear__c" numFmtId="0">
      <sharedItems containsString="0" containsBlank="1" containsNumber="1" minValue="0" maxValue="25"/>
    </cacheField>
    <cacheField name="UsefulLifeShiftYearManualEntry__c" numFmtId="0">
      <sharedItems containsString="0" containsBlank="1" containsNumber="1" minValue="1" maxValue="25"/>
    </cacheField>
    <cacheField name="WaterHeaterType__c" numFmtId="0">
      <sharedItems containsBlank="1"/>
    </cacheField>
    <cacheField name="WattsperMotor__c" numFmtId="0">
      <sharedItems containsString="0" containsBlank="1" containsNumber="1" minValue="24.61" maxValue="60"/>
    </cacheField>
    <cacheField name="WindowOrientation__c" numFmtId="0">
      <sharedItems containsBlank="1"/>
    </cacheField>
    <cacheField name="Opportunity.Account.County__c" numFmtId="0">
      <sharedItems containsBlank="1"/>
    </cacheField>
    <cacheField name="Opportunity.Account.SRATESCH__c" numFmtId="0">
      <sharedItems containsBlank="1" count="9">
        <s v="R"/>
        <s v="G"/>
        <s v="J"/>
        <s v="P"/>
        <s v="D"/>
        <m u="1"/>
        <s v="S" u="1"/>
        <s v="C" u="1"/>
        <s v="F" u="1"/>
      </sharedItems>
    </cacheField>
    <cacheField name="Opportunity.EnergyAlly__r.Name" numFmtId="0">
      <sharedItems containsBlank="1"/>
    </cacheField>
    <cacheField name="Opportunity.Island__c" numFmtId="0">
      <sharedItems containsBlank="1" count="7">
        <s v="Oahu"/>
        <s v="Hawaii"/>
        <s v="Maui"/>
        <s v="Molokai"/>
        <s v="Lanai"/>
        <m u="1"/>
        <s v="Hawaii Island" u="1"/>
      </sharedItems>
    </cacheField>
    <cacheField name="Opportunity.Name" numFmtId="0">
      <sharedItems/>
    </cacheField>
    <cacheField name="Opportunity.Program__r.Name" numFmtId="0">
      <sharedItems/>
    </cacheField>
    <cacheField name="Opportunity.ProgramChannel__c" numFmtId="0">
      <sharedItems count="15">
        <s v="Energy Smart for Homes (ES4H)"/>
        <s v="Residential Whole Building Assistance"/>
        <s v="Residential Custom"/>
        <s v="Residential Downstream"/>
        <s v="Residential Grid Services"/>
        <s v="Commercial Whole Building Assistance"/>
        <s v="Commercial Midstream CKE"/>
        <s v="Commercial Downstream"/>
        <s v="Energy Advantage"/>
        <s v="Commercial Grid Services"/>
        <s v="Commercial Custom"/>
        <s v="Residential Midstream ESRPP"/>
        <s v="Residential Midstream"/>
        <s v="Residential Upstream"/>
        <s v="Commercial Midstream"/>
      </sharedItems>
    </cacheField>
    <cacheField name="Opportunity.ProgramLOB__c" numFmtId="0">
      <sharedItems count="12">
        <s v="RHTR"/>
        <s v="BHTR"/>
        <s v="CBEEM"/>
        <s v="REEM"/>
        <s v="CREEM"/>
        <s v="RESM"/>
        <s v="RGRID"/>
        <s v="BEEM"/>
        <s v="BESM"/>
        <s v="BGRID"/>
        <s v="BTRAN" u="1"/>
        <s v="STATE" u="1"/>
      </sharedItems>
    </cacheField>
    <cacheField name="Opportunity.ProgramSector__c" numFmtId="0">
      <sharedItems/>
    </cacheField>
    <cacheField name="Opportunity.ProgramYear__c" numFmtId="0">
      <sharedItems containsSemiMixedTypes="0" containsString="0" containsNumber="1" containsInteger="1" minValue="2023" maxValue="2023"/>
    </cacheField>
    <cacheField name="Opportunity.SpecialOfferings__c" numFmtId="0">
      <sharedItems containsBlank="1"/>
    </cacheField>
    <cacheField name="Product2.Family" numFmtId="0">
      <sharedItems containsBlank="1"/>
    </cacheField>
    <cacheField name="Product2.kWFormula__c" numFmtId="0">
      <sharedItems longText="1"/>
    </cacheField>
    <cacheField name="Product2.kWFormulaShifted__c" numFmtId="0">
      <sharedItems containsBlank="1"/>
    </cacheField>
    <cacheField name="Product2.kWhFormula__c" numFmtId="0">
      <sharedItems longText="1"/>
    </cacheField>
    <cacheField name="Product2.kWhFormulaShifted__c" numFmtId="0">
      <sharedItems containsBlank="1"/>
    </cacheField>
    <cacheField name="Product2.Name" numFmtId="0">
      <sharedItems/>
    </cacheField>
    <cacheField name="Product2.UnitsPerSKU__c" numFmtId="0">
      <sharedItems containsString="0" containsBlank="1" containsNumber="1" containsInteger="1" minValue="1" maxValue="16"/>
    </cacheField>
    <cacheField name="Average of 1st Year Impact Cost ($/kWh)" numFmtId="0" formula="CalculatedIncentiveAmount__c/ProgramLevelkWh__c" databaseField="0"/>
    <cacheField name="Average of Lifetime Impact Cost ($/kWh)" numFmtId="0" formula="CalculatedIncentiveAmount__c/ProgramLevelLifetimekWh__c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9" cacheId="22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14:N21" firstHeaderRow="0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axis="axisRow" showAll="0" defaultSubtotal="0">
      <items count="7">
        <item x="0"/>
        <item m="1" x="6"/>
        <item x="2"/>
        <item x="3"/>
        <item x="4"/>
        <item x="1"/>
        <item m="1"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4"/>
  </rowFields>
  <rowItems count="6">
    <i>
      <x/>
    </i>
    <i>
      <x v="2"/>
    </i>
    <i>
      <x v="3"/>
    </i>
    <i>
      <x v="4"/>
    </i>
    <i>
      <x v="5"/>
    </i>
    <i t="grand">
      <x/>
    </i>
  </rowItems>
  <colFields count="2">
    <field x="-2"/>
    <field x="92"/>
  </colFields>
  <colItems count="12">
    <i>
      <x/>
      <x/>
    </i>
    <i r="1">
      <x v="2"/>
    </i>
    <i r="1">
      <x v="3"/>
    </i>
    <i r="1">
      <x v="4"/>
    </i>
    <i r="1">
      <x v="5"/>
    </i>
    <i i="1">
      <x v="1"/>
      <x/>
    </i>
    <i r="1" i="1">
      <x v="2"/>
    </i>
    <i r="1" i="1">
      <x v="3"/>
    </i>
    <i r="1" i="1">
      <x v="4"/>
    </i>
    <i r="1" i="1">
      <x v="5"/>
    </i>
    <i t="grand">
      <x/>
    </i>
    <i t="grand" i="1">
      <x/>
    </i>
  </colItems>
  <dataFields count="2">
    <dataField name="Customer Lifetime Bill Savings" fld="18" baseField="69" baseItem="0" numFmtId="42"/>
    <dataField name="Customer-lvl Lifetime kWh Savings" fld="15" baseField="69" baseItem="0" numFmtId="3"/>
  </dataFields>
  <formats count="43">
    <format dxfId="575">
      <pivotArea field="92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574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73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72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71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69">
      <pivotArea type="origin" dataOnly="0" labelOnly="1" outline="0" fieldPosition="0"/>
    </format>
    <format dxfId="568">
      <pivotArea field="92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567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66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65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64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63">
      <pivotArea field="92" dataOnly="0" grandCol="1" outline="0" axis="axisCol" fieldPosition="1">
        <references count="1">
          <reference field="4294967294" count="2">
            <x v="0"/>
            <x v="1"/>
          </reference>
        </references>
      </pivotArea>
    </format>
    <format dxfId="562">
      <pivotArea outline="0" collapsedLevelsAreSubtotals="1" fieldPosition="0">
        <references count="2">
          <reference field="4294967294" count="1" selected="0">
            <x v="1"/>
          </reference>
          <reference field="92" count="0" selected="0"/>
        </references>
      </pivotArea>
    </format>
    <format dxfId="56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60">
      <pivotArea type="all" dataOnly="0" outline="0" fieldPosition="0"/>
    </format>
    <format dxfId="559">
      <pivotArea outline="0" collapsedLevelsAreSubtotals="1" fieldPosition="0"/>
    </format>
    <format dxfId="558">
      <pivotArea dataOnly="0" labelOnly="1" fieldPosition="0">
        <references count="1">
          <reference field="94" count="0"/>
        </references>
      </pivotArea>
    </format>
    <format dxfId="557">
      <pivotArea dataOnly="0" labelOnly="1" grandRow="1" outline="0" fieldPosition="0"/>
    </format>
    <format dxfId="5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5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54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53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52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5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8">
      <pivotArea type="origin" dataOnly="0" labelOnly="1" outline="0" fieldPosition="0"/>
    </format>
    <format dxfId="547">
      <pivotArea type="all" dataOnly="0" outline="0" fieldPosition="0"/>
    </format>
    <format dxfId="546">
      <pivotArea outline="0" collapsedLevelsAreSubtotals="1" fieldPosition="0"/>
    </format>
    <format dxfId="5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4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43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42">
      <pivotArea dataOnly="0" labelOnly="1" fieldPosition="0">
        <references count="1">
          <reference field="94" count="0"/>
        </references>
      </pivotArea>
    </format>
    <format dxfId="541">
      <pivotArea dataOnly="0" labelOnly="1" grandRow="1" outline="0" fieldPosition="0"/>
    </format>
    <format dxfId="540">
      <pivotArea type="origin" dataOnly="0" labelOnly="1" outline="0" fieldPosition="0"/>
    </format>
    <format dxfId="539">
      <pivotArea type="all" dataOnly="0" outline="0" fieldPosition="0"/>
    </format>
    <format dxfId="538">
      <pivotArea outline="0" collapsedLevelsAreSubtotals="1" fieldPosition="0"/>
    </format>
    <format dxfId="537">
      <pivotArea dataOnly="0" labelOnly="1" fieldPosition="0">
        <references count="1">
          <reference field="94" count="0"/>
        </references>
      </pivotArea>
    </format>
    <format dxfId="536">
      <pivotArea dataOnly="0" labelOnly="1" grandRow="1" outline="0" fieldPosition="0"/>
    </format>
    <format dxfId="5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4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33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7" cacheId="22" dataPosition="0" applyNumberFormats="0" applyBorderFormats="0" applyFontFormats="0" applyPatternFormats="0" applyAlignmentFormats="0" applyWidthHeightFormats="1" dataCaption="Values" updatedVersion="8" minRefreshableVersion="3" enableDrill="0" useAutoFormatting="1" itemPrintTitles="1" createdVersion="6" indent="0" showHeaders="0" outline="1" outlineData="1" multipleFieldFilters="0">
  <location ref="B4:N11" firstHeaderRow="0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axis="axisRow" showAll="0" defaultSubtotal="0">
      <items count="7">
        <item x="0"/>
        <item m="1" x="6"/>
        <item x="2"/>
        <item x="3"/>
        <item x="4"/>
        <item x="1"/>
        <item m="1"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4"/>
  </rowFields>
  <rowItems count="6">
    <i>
      <x/>
    </i>
    <i>
      <x v="2"/>
    </i>
    <i>
      <x v="3"/>
    </i>
    <i>
      <x v="4"/>
    </i>
    <i>
      <x v="5"/>
    </i>
    <i t="grand">
      <x/>
    </i>
  </rowItems>
  <colFields count="2">
    <field x="-2"/>
    <field x="92"/>
  </colFields>
  <colItems count="12">
    <i>
      <x/>
      <x/>
    </i>
    <i r="1">
      <x v="2"/>
    </i>
    <i r="1">
      <x v="3"/>
    </i>
    <i r="1">
      <x v="4"/>
    </i>
    <i r="1">
      <x v="5"/>
    </i>
    <i i="1">
      <x v="1"/>
      <x/>
    </i>
    <i r="1" i="1">
      <x v="2"/>
    </i>
    <i r="1" i="1">
      <x v="3"/>
    </i>
    <i r="1" i="1">
      <x v="4"/>
    </i>
    <i r="1" i="1">
      <x v="5"/>
    </i>
    <i t="grand">
      <x/>
    </i>
    <i t="grand" i="1">
      <x/>
    </i>
  </colItems>
  <dataFields count="2">
    <dataField name="Customer Annual Bill Savings" fld="17" baseField="69" baseItem="0" numFmtId="42"/>
    <dataField name="Customer-lvl kWh Savings" fld="14" baseField="69" baseItem="0" numFmtId="3"/>
  </dataFields>
  <formats count="45">
    <format dxfId="620">
      <pivotArea type="origin" dataOnly="0" labelOnly="1" outline="0" fieldPosition="0"/>
    </format>
    <format dxfId="6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8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617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616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615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614">
      <pivotArea type="all" dataOnly="0" outline="0" fieldPosition="0"/>
    </format>
    <format dxfId="613">
      <pivotArea field="92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612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611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610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609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60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07">
      <pivotArea type="origin" dataOnly="0" labelOnly="1" outline="0" fieldPosition="0"/>
    </format>
    <format dxfId="606">
      <pivotArea field="92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605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604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603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602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601">
      <pivotArea field="92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600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99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98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97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96">
      <pivotArea type="origin" dataOnly="0" labelOnly="1" outline="0" fieldPosition="0"/>
    </format>
    <format dxfId="59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92">
      <pivotArea type="origin" dataOnly="0" labelOnly="1" outline="0" fieldPosition="0"/>
    </format>
    <format dxfId="591">
      <pivotArea type="origin" dataOnly="0" labelOnly="1" outline="0" fieldPosition="0"/>
    </format>
    <format dxfId="590">
      <pivotArea type="all" dataOnly="0" outline="0" fieldPosition="0"/>
    </format>
    <format dxfId="589">
      <pivotArea outline="0" collapsedLevelsAreSubtotals="1" fieldPosition="0"/>
    </format>
    <format dxfId="58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87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86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85">
      <pivotArea dataOnly="0" labelOnly="1" fieldPosition="0">
        <references count="1">
          <reference field="94" count="0"/>
        </references>
      </pivotArea>
    </format>
    <format dxfId="584">
      <pivotArea dataOnly="0" labelOnly="1" grandRow="1" outline="0" fieldPosition="0"/>
    </format>
    <format dxfId="583">
      <pivotArea type="origin" dataOnly="0" labelOnly="1" outline="0" fieldPosition="0"/>
    </format>
    <format dxfId="582">
      <pivotArea type="all" dataOnly="0" outline="0" fieldPosition="0"/>
    </format>
    <format dxfId="581">
      <pivotArea outline="0" collapsedLevelsAreSubtotals="1" fieldPosition="0"/>
    </format>
    <format dxfId="580">
      <pivotArea dataOnly="0" labelOnly="1" fieldPosition="0">
        <references count="1">
          <reference field="94" count="0"/>
        </references>
      </pivotArea>
    </format>
    <format dxfId="579">
      <pivotArea dataOnly="0" labelOnly="1" grandRow="1" outline="0" fieldPosition="0"/>
    </format>
    <format dxfId="57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7">
      <pivotArea field="9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76">
      <pivotArea field="9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1" cacheId="12" applyNumberFormats="0" applyBorderFormats="0" applyFontFormats="0" applyPatternFormats="0" applyAlignmentFormats="0" applyWidthHeightFormats="1" dataCaption="Values" tag="15fd3cc7-1183-492e-8afa-3b2999ee9cb2" updatedVersion="8" minRefreshableVersion="3" useAutoFormatting="1" itemPrintTitles="1" createdVersion="5" indent="0" showHeaders="0" outline="1" outlineData="1" multipleFieldFilters="0">
  <location ref="B4:M15" firstHeaderRow="0" firstDataRow="1" firstDataCol="1"/>
  <pivotFields count="12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# of Rebates" fld="0" subtotal="count" baseField="0" baseItem="0" numFmtId="3"/>
    <dataField name="Incentive Amount" fld="1" baseField="0" baseItem="0" numFmtId="42"/>
    <dataField name="Incentive Amount (%)" fld="7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CalculatedIncentiveAmount__c]"/>
        </ext>
      </extLst>
    </dataField>
    <dataField name="Program-lvl kW" fld="2" baseField="0" baseItem="0" numFmtId="3"/>
    <dataField name="Program-lvl kW (%)" fld="8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ProgramLevelkW__c]"/>
        </ext>
      </extLst>
    </dataField>
    <dataField name="Program-lvl kWh" fld="3" baseField="0" baseItem="0" numFmtId="3"/>
    <dataField name="Program-lvl kWh (%)" fld="9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ProgramLevelkWh__c]"/>
        </ext>
      </extLst>
    </dataField>
    <dataField name="Program-lvl Lifetime kWh" fld="4" baseField="0" baseItem="0" numFmtId="3"/>
    <dataField name="Program-lvl Lifetime kWh (%)" fld="10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ProgramLevelLifetimekWh__c]"/>
        </ext>
      </extLst>
    </dataField>
    <dataField name="Customer-lvl Net TRB" fld="5" baseField="0" baseItem="0" numFmtId="42"/>
    <dataField name="Customer-lvl Net TRB (%)" fld="11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CustomerNetTRB__c]"/>
        </ext>
      </extLst>
    </dataField>
  </dataFields>
  <formats count="21">
    <format dxfId="53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3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30">
      <pivotArea type="all" dataOnly="0" outline="0" fieldPosition="0"/>
    </format>
    <format dxfId="529">
      <pivotArea outline="0" collapsedLevelsAreSubtotals="1" fieldPosition="0"/>
    </format>
    <format dxfId="528">
      <pivotArea dataOnly="0" labelOnly="1" grandRow="1" outline="0" fieldPosition="0"/>
    </format>
    <format dxfId="52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26">
      <pivotArea dataOnly="0" labelOnly="1" grandRow="1" outline="0" fieldPosition="0"/>
    </format>
    <format dxfId="52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24">
      <pivotArea type="all" dataOnly="0" outline="0" fieldPosition="0"/>
    </format>
    <format dxfId="523">
      <pivotArea outline="0" collapsedLevelsAreSubtotals="1" fieldPosition="0"/>
    </format>
    <format dxfId="522">
      <pivotArea dataOnly="0" labelOnly="1" grandRow="1" outline="0" fieldPosition="0"/>
    </format>
    <format dxfId="52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20">
      <pivotArea type="all" dataOnly="0" outline="0" fieldPosition="0"/>
    </format>
    <format dxfId="519">
      <pivotArea outline="0" collapsedLevelsAreSubtotals="1" fieldPosition="0"/>
    </format>
    <format dxfId="518">
      <pivotArea dataOnly="0" labelOnly="1" grandRow="1" outline="0" fieldPosition="0"/>
    </format>
    <format dxfId="51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16">
      <pivotArea type="all" dataOnly="0" outline="0" fieldPosition="0"/>
    </format>
    <format dxfId="515">
      <pivotArea outline="0" collapsedLevelsAreSubtotals="1" fieldPosition="0"/>
    </format>
    <format dxfId="514">
      <pivotArea dataOnly="0" labelOnly="1" fieldPosition="0">
        <references count="1">
          <reference field="6" count="0"/>
        </references>
      </pivotArea>
    </format>
    <format dxfId="513">
      <pivotArea dataOnly="0" labelOnly="1" grandRow="1" outline="0" fieldPosition="0"/>
    </format>
    <format dxfId="51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9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1" applyNumberFormats="0" applyBorderFormats="0" applyFontFormats="0" applyPatternFormats="0" applyAlignmentFormats="0" applyWidthHeightFormats="1" dataCaption="Values" tag="d2d057cb-cce0-4e6f-b3cc-c27db465cb38" updatedVersion="8" minRefreshableVersion="3" useAutoFormatting="1" subtotalHiddenItems="1" itemPrintTitles="1" createdVersion="5" indent="0" showHeaders="0" outline="1" outlineData="1" multipleFieldFilters="0">
  <location ref="B4:M15" firstHeaderRow="0" firstDataRow="1" firstDataCol="1"/>
  <pivotFields count="12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# of Rebates" fld="0" subtotal="count" baseField="0" baseItem="0" numFmtId="3"/>
    <dataField name="Incentive Amount" fld="1" baseField="0" baseItem="0" numFmtId="42"/>
    <dataField name="Incentive Amount (%)" fld="7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CalculatedIncentiveAmount__c]"/>
        </ext>
      </extLst>
    </dataField>
    <dataField name="Customer-lvl kW" fld="2" baseField="0" baseItem="0" numFmtId="3"/>
    <dataField name="Customer-lvl kW (%)" fld="8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CustomerLevelkW__c]"/>
        </ext>
      </extLst>
    </dataField>
    <dataField name="Customer-lvl kWh" fld="3" baseField="0" baseItem="0" numFmtId="3"/>
    <dataField name="Customer-lvl kWh (%)" fld="9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CustomerLevelkWh__c]"/>
        </ext>
      </extLst>
    </dataField>
    <dataField name="Customer-lvl Lifetime kWh" fld="4" baseField="0" baseItem="0" numFmtId="3"/>
    <dataField name="Customer-lvl Lifetime kWh (%)" fld="10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CustomerLevelLifetimekWh__c]"/>
        </ext>
      </extLst>
    </dataField>
    <dataField name="Customer-lvl Net TRB" fld="5" baseField="0" baseItem="0" numFmtId="42"/>
    <dataField name="Customer-lvl Net TRB (%)" fld="11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CustomerNetTRB__c]"/>
        </ext>
      </extLst>
    </dataField>
  </dataFields>
  <formats count="9">
    <format dxfId="51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10">
      <pivotArea type="all" dataOnly="0" outline="0" fieldPosition="0"/>
    </format>
    <format dxfId="50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0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07">
      <pivotArea type="all" dataOnly="0" outline="0" fieldPosition="0"/>
    </format>
    <format dxfId="506">
      <pivotArea outline="0" collapsedLevelsAreSubtotals="1" fieldPosition="0"/>
    </format>
    <format dxfId="505">
      <pivotArea dataOnly="0" labelOnly="1" fieldPosition="0">
        <references count="1">
          <reference field="6" count="0"/>
        </references>
      </pivotArea>
    </format>
    <format dxfId="504">
      <pivotArea dataOnly="0" labelOnly="1" grandRow="1" outline="0" fieldPosition="0"/>
    </format>
    <format dxfId="50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/>
    <pivotHierarchy dragToData="1"/>
    <pivotHierarchy dragToData="1"/>
    <pivotHierarchy dragToData="1" caption="Customer-lvl Net TRB (%)"/>
    <pivotHierarchy dragToData="1"/>
    <pivotHierarchy dragToData="1" caption="System-lvl kW (%)"/>
    <pivotHierarchy dragToData="1" caption="System-lvl kWh (%)"/>
    <pivotHierarchy dragToData="1" caption="System-lvl Lifetime kWh (%)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9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10" applyNumberFormats="0" applyBorderFormats="0" applyFontFormats="0" applyPatternFormats="0" applyAlignmentFormats="0" applyWidthHeightFormats="1" dataCaption="Values" tag="22b575ab-59ba-45c9-9a77-95778fffb31c" updatedVersion="8" minRefreshableVersion="3" useAutoFormatting="1" subtotalHiddenItems="1" itemPrintTitles="1" createdVersion="5" indent="0" showHeaders="0" outline="1" outlineData="1" multipleFieldFilters="0">
  <location ref="B4:M15" firstHeaderRow="0" firstDataRow="1" firstDataCol="1"/>
  <pivotFields count="12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# of Rebates" fld="0" subtotal="count" baseField="0" baseItem="0" numFmtId="3"/>
    <dataField name="Incentive Amount" fld="1" baseField="0" baseItem="0" numFmtId="42"/>
    <dataField name="Incentive Amount (%)" fld="7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CalculatedIncentiveAmount__c]"/>
        </ext>
      </extLst>
    </dataField>
    <dataField name="System-lvl kW" fld="2" baseField="0" baseItem="0" numFmtId="3"/>
    <dataField name="System-lvl kW (%)" fld="8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SystemLevelkW__c]"/>
        </ext>
      </extLst>
    </dataField>
    <dataField name="System-lvl kWh" fld="3" baseField="0" baseItem="0" numFmtId="3"/>
    <dataField name="System-lvl kWh (%)" fld="9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SystemLevelkWh__c]"/>
        </ext>
      </extLst>
    </dataField>
    <dataField name="System-lvl Lifetime kWh" fld="4" baseField="0" baseItem="0" numFmtId="3"/>
    <dataField name="System-lvl Lifetime kWh (%)" fld="10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SystemLevelLifetimekWh__c]"/>
        </ext>
      </extLst>
    </dataField>
    <dataField name="Customer-lvl Net TRB" fld="5" baseField="0" baseItem="0" numFmtId="42"/>
    <dataField name="Customer-lvl Net TRB (%)" fld="11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CustomerNetTRB__c]"/>
        </ext>
      </extLst>
    </dataField>
  </dataFields>
  <formats count="9">
    <format dxfId="50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01">
      <pivotArea type="all" dataOnly="0" outline="0" fieldPosition="0"/>
    </format>
    <format dxfId="50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9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98">
      <pivotArea type="all" dataOnly="0" outline="0" fieldPosition="0"/>
    </format>
    <format dxfId="497">
      <pivotArea outline="0" collapsedLevelsAreSubtotals="1" fieldPosition="0"/>
    </format>
    <format dxfId="496">
      <pivotArea dataOnly="0" labelOnly="1" fieldPosition="0">
        <references count="1">
          <reference field="6" count="0"/>
        </references>
      </pivotArea>
    </format>
    <format dxfId="495">
      <pivotArea dataOnly="0" labelOnly="1" grandRow="1" outline="0" fieldPosition="0"/>
    </format>
    <format dxfId="49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/>
    <pivotHierarchy dragToData="1"/>
    <pivotHierarchy dragToData="1"/>
    <pivotHierarchy dragToData="1" caption="Customer-lvl Net TRB (%)"/>
    <pivotHierarchy dragToData="1"/>
    <pivotHierarchy dragToData="1" caption="System-lvl kW (%)"/>
    <pivotHierarchy dragToData="1" caption="System-lvl kWh (%)"/>
    <pivotHierarchy dragToData="1" caption="System-lvl Lifetime kWh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9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3" cacheId="0" applyNumberFormats="0" applyBorderFormats="0" applyFontFormats="0" applyPatternFormats="0" applyAlignmentFormats="0" applyWidthHeightFormats="1" dataCaption="Values" tag="a7112288-8e24-491c-ba70-323b199b7ed1" updatedVersion="8" minRefreshableVersion="3" useAutoFormatting="1" subtotalHiddenItems="1" itemPrintTitles="1" createdVersion="5" indent="0" showHeaders="0" outline="1" outlineData="1" multipleFieldFilters="0">
  <location ref="B4:N156" firstHeaderRow="0" firstDataRow="1" firstDataCol="1"/>
  <pivotFields count="13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1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n="LED Misc"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6"/>
  </rowFields>
  <rowItems count="152">
    <i>
      <x v="142"/>
    </i>
    <i>
      <x v="37"/>
    </i>
    <i>
      <x v="15"/>
    </i>
    <i>
      <x v="147"/>
    </i>
    <i>
      <x v="124"/>
    </i>
    <i>
      <x v="111"/>
    </i>
    <i>
      <x v="126"/>
    </i>
    <i>
      <x v="110"/>
    </i>
    <i>
      <x v="131"/>
    </i>
    <i>
      <x v="36"/>
    </i>
    <i>
      <x v="149"/>
    </i>
    <i>
      <x v="38"/>
    </i>
    <i>
      <x v="64"/>
    </i>
    <i>
      <x v="31"/>
    </i>
    <i>
      <x v="67"/>
    </i>
    <i>
      <x v="39"/>
    </i>
    <i>
      <x v="113"/>
    </i>
    <i>
      <x v="87"/>
    </i>
    <i>
      <x v="116"/>
    </i>
    <i>
      <x v="28"/>
    </i>
    <i>
      <x v="66"/>
    </i>
    <i>
      <x v="4"/>
    </i>
    <i>
      <x v="104"/>
    </i>
    <i>
      <x v="20"/>
    </i>
    <i>
      <x v="92"/>
    </i>
    <i>
      <x v="26"/>
    </i>
    <i>
      <x v="41"/>
    </i>
    <i>
      <x v="3"/>
    </i>
    <i>
      <x v="85"/>
    </i>
    <i>
      <x v="45"/>
    </i>
    <i>
      <x v="71"/>
    </i>
    <i>
      <x v="21"/>
    </i>
    <i>
      <x v="80"/>
    </i>
    <i>
      <x v="18"/>
    </i>
    <i>
      <x v="125"/>
    </i>
    <i>
      <x v="94"/>
    </i>
    <i>
      <x v="62"/>
    </i>
    <i>
      <x v="13"/>
    </i>
    <i>
      <x v="27"/>
    </i>
    <i>
      <x v="146"/>
    </i>
    <i>
      <x v="23"/>
    </i>
    <i>
      <x v="79"/>
    </i>
    <i>
      <x v="7"/>
    </i>
    <i>
      <x v="107"/>
    </i>
    <i>
      <x v="106"/>
    </i>
    <i>
      <x v="141"/>
    </i>
    <i>
      <x v="43"/>
    </i>
    <i>
      <x v="74"/>
    </i>
    <i>
      <x v="40"/>
    </i>
    <i>
      <x v="78"/>
    </i>
    <i>
      <x v="29"/>
    </i>
    <i>
      <x v="65"/>
    </i>
    <i>
      <x v="81"/>
    </i>
    <i>
      <x v="25"/>
    </i>
    <i>
      <x/>
    </i>
    <i>
      <x v="140"/>
    </i>
    <i>
      <x v="114"/>
    </i>
    <i>
      <x v="100"/>
    </i>
    <i>
      <x v="148"/>
    </i>
    <i>
      <x v="108"/>
    </i>
    <i>
      <x v="139"/>
    </i>
    <i>
      <x v="51"/>
    </i>
    <i>
      <x v="96"/>
    </i>
    <i>
      <x v="52"/>
    </i>
    <i>
      <x v="132"/>
    </i>
    <i>
      <x v="143"/>
    </i>
    <i>
      <x v="138"/>
    </i>
    <i>
      <x v="16"/>
    </i>
    <i>
      <x v="136"/>
    </i>
    <i>
      <x v="60"/>
    </i>
    <i>
      <x v="117"/>
    </i>
    <i>
      <x v="97"/>
    </i>
    <i>
      <x v="109"/>
    </i>
    <i>
      <x v="137"/>
    </i>
    <i>
      <x v="30"/>
    </i>
    <i>
      <x v="150"/>
    </i>
    <i>
      <x v="58"/>
    </i>
    <i>
      <x v="121"/>
    </i>
    <i>
      <x v="19"/>
    </i>
    <i>
      <x v="105"/>
    </i>
    <i>
      <x v="144"/>
    </i>
    <i>
      <x v="11"/>
    </i>
    <i>
      <x v="129"/>
    </i>
    <i>
      <x v="61"/>
    </i>
    <i>
      <x v="32"/>
    </i>
    <i>
      <x v="8"/>
    </i>
    <i>
      <x v="98"/>
    </i>
    <i>
      <x v="5"/>
    </i>
    <i>
      <x v="120"/>
    </i>
    <i>
      <x v="101"/>
    </i>
    <i>
      <x v="112"/>
    </i>
    <i>
      <x v="118"/>
    </i>
    <i>
      <x v="42"/>
    </i>
    <i>
      <x v="135"/>
    </i>
    <i>
      <x v="75"/>
    </i>
    <i>
      <x v="22"/>
    </i>
    <i>
      <x v="145"/>
    </i>
    <i>
      <x v="95"/>
    </i>
    <i>
      <x v="24"/>
    </i>
    <i>
      <x v="33"/>
    </i>
    <i>
      <x v="102"/>
    </i>
    <i>
      <x v="1"/>
    </i>
    <i>
      <x v="123"/>
    </i>
    <i>
      <x v="35"/>
    </i>
    <i>
      <x v="76"/>
    </i>
    <i>
      <x v="9"/>
    </i>
    <i>
      <x v="82"/>
    </i>
    <i>
      <x v="83"/>
    </i>
    <i>
      <x v="68"/>
    </i>
    <i>
      <x v="90"/>
    </i>
    <i>
      <x v="127"/>
    </i>
    <i>
      <x v="57"/>
    </i>
    <i>
      <x v="70"/>
    </i>
    <i>
      <x v="72"/>
    </i>
    <i>
      <x v="86"/>
    </i>
    <i>
      <x v="2"/>
    </i>
    <i>
      <x v="115"/>
    </i>
    <i>
      <x v="93"/>
    </i>
    <i>
      <x v="14"/>
    </i>
    <i>
      <x v="119"/>
    </i>
    <i>
      <x v="17"/>
    </i>
    <i>
      <x v="77"/>
    </i>
    <i>
      <x v="130"/>
    </i>
    <i>
      <x v="89"/>
    </i>
    <i>
      <x v="88"/>
    </i>
    <i>
      <x v="91"/>
    </i>
    <i>
      <x v="84"/>
    </i>
    <i>
      <x v="134"/>
    </i>
    <i>
      <x v="12"/>
    </i>
    <i>
      <x v="59"/>
    </i>
    <i>
      <x v="128"/>
    </i>
    <i>
      <x v="122"/>
    </i>
    <i>
      <x v="103"/>
    </i>
    <i>
      <x v="99"/>
    </i>
    <i>
      <x v="10"/>
    </i>
    <i>
      <x v="6"/>
    </i>
    <i>
      <x v="34"/>
    </i>
    <i>
      <x v="47"/>
    </i>
    <i>
      <x v="69"/>
    </i>
    <i>
      <x v="48"/>
    </i>
    <i>
      <x v="50"/>
    </i>
    <i>
      <x v="63"/>
    </i>
    <i>
      <x v="44"/>
    </i>
    <i>
      <x v="73"/>
    </i>
    <i>
      <x v="53"/>
    </i>
    <i>
      <x v="55"/>
    </i>
    <i>
      <x v="54"/>
    </i>
    <i>
      <x v="56"/>
    </i>
    <i>
      <x v="49"/>
    </i>
    <i>
      <x v="133"/>
    </i>
    <i>
      <x v="46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# of Rebates" fld="0" subtotal="count" baseField="0" baseItem="2" numFmtId="3"/>
    <dataField name="# of Rebates (%)" fld="7" subtotal="count" showDataAs="percentOfCol" baseField="6" baseItem="2" numFmtId="10">
      <extLst>
        <ext xmlns:x14="http://schemas.microsoft.com/office/spreadsheetml/2009/9/main" uri="{E15A36E0-9728-4e99-A89B-3F7291B0FE68}">
          <x14:dataField sourceField="0" uniqueName="[__Xl2].[Measures].[Distinct Count of OpportunityId]"/>
        </ext>
      </extLst>
    </dataField>
    <dataField name="Incentive Amount" fld="1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CalculatedIncentiveAmount__c]"/>
        </ext>
      </extLst>
    </dataField>
    <dataField name="Program-lvl kW" fld="2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ProgramLevelkW__c]"/>
        </ext>
      </extLst>
    </dataField>
    <dataField name="Program-lvl kWh" fld="3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kWh__c]"/>
        </ext>
      </extLst>
    </dataField>
    <dataField name="Program-lvl Lifetime kWh" fld="4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4" uniqueName="[__Xl2].[Measures].[Sum of ProgramLevelLifetimekWh__c]"/>
        </ext>
      </extLst>
    </dataField>
    <dataField name="Customer-lvl Net TRB" fld="5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5" uniqueName="[__Xl2].[Measures].[Sum of CustomerNetTRB__c]"/>
        </ext>
      </extLst>
    </dataField>
  </dataFields>
  <formats count="9">
    <format dxfId="49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92">
      <pivotArea type="all" dataOnly="0" outline="0" fieldPosition="0"/>
    </format>
    <format dxfId="491">
      <pivotArea outline="0" collapsedLevelsAreSubtotals="1" fieldPosition="0"/>
    </format>
    <format dxfId="490">
      <pivotArea dataOnly="0" labelOnly="1" fieldPosition="0">
        <references count="1">
          <reference field="6" count="48">
            <x v="2"/>
            <x v="3"/>
            <x v="4"/>
            <x v="7"/>
            <x v="15"/>
            <x v="18"/>
            <x v="20"/>
            <x v="26"/>
            <x v="28"/>
            <x v="31"/>
            <x v="32"/>
            <x v="35"/>
            <x v="36"/>
            <x v="37"/>
            <x v="38"/>
            <x v="41"/>
            <x v="42"/>
            <x v="45"/>
            <x v="48"/>
            <x v="62"/>
            <x v="64"/>
            <x v="67"/>
            <x v="74"/>
            <x v="79"/>
            <x v="81"/>
            <x v="87"/>
            <x v="92"/>
            <x v="94"/>
            <x v="97"/>
            <x v="104"/>
            <x v="106"/>
            <x v="107"/>
            <x v="108"/>
            <x v="109"/>
            <x v="110"/>
            <x v="111"/>
            <x v="113"/>
            <x v="124"/>
            <x v="125"/>
            <x v="126"/>
            <x v="131"/>
            <x v="132"/>
            <x v="141"/>
            <x v="145"/>
            <x v="147"/>
            <x v="148"/>
            <x v="149"/>
            <x v="150"/>
          </reference>
        </references>
      </pivotArea>
    </format>
    <format dxfId="489">
      <pivotArea dataOnly="0" labelOnly="1" fieldPosition="0">
        <references count="1">
          <reference field="6" count="41">
            <x v="8"/>
            <x v="11"/>
            <x v="13"/>
            <x v="16"/>
            <x v="21"/>
            <x v="23"/>
            <x v="27"/>
            <x v="29"/>
            <x v="30"/>
            <x v="39"/>
            <x v="43"/>
            <x v="51"/>
            <x v="52"/>
            <x v="60"/>
            <x v="61"/>
            <x v="68"/>
            <x v="71"/>
            <x v="75"/>
            <x v="78"/>
            <x v="80"/>
            <x v="82"/>
            <x v="85"/>
            <x v="86"/>
            <x v="95"/>
            <x v="96"/>
            <x v="98"/>
            <x v="99"/>
            <x v="100"/>
            <x v="102"/>
            <x v="105"/>
            <x v="112"/>
            <x v="114"/>
            <x v="117"/>
            <x v="120"/>
            <x v="121"/>
            <x v="135"/>
            <x v="136"/>
            <x v="139"/>
            <x v="140"/>
            <x v="142"/>
            <x v="143"/>
          </reference>
        </references>
      </pivotArea>
    </format>
    <format dxfId="488">
      <pivotArea dataOnly="0" labelOnly="1" fieldPosition="0">
        <references count="1">
          <reference field="6" count="36">
            <x v="6"/>
            <x v="9"/>
            <x v="10"/>
            <x v="12"/>
            <x v="22"/>
            <x v="24"/>
            <x v="25"/>
            <x v="33"/>
            <x v="34"/>
            <x v="40"/>
            <x v="46"/>
            <x v="53"/>
            <x v="55"/>
            <x v="56"/>
            <x v="57"/>
            <x v="58"/>
            <x v="63"/>
            <x v="69"/>
            <x v="70"/>
            <x v="76"/>
            <x v="77"/>
            <x v="83"/>
            <x v="84"/>
            <x v="88"/>
            <x v="89"/>
            <x v="90"/>
            <x v="91"/>
            <x v="93"/>
            <x v="103"/>
            <x v="115"/>
            <x v="119"/>
            <x v="123"/>
            <x v="130"/>
            <x v="133"/>
            <x v="134"/>
            <x v="138"/>
          </reference>
        </references>
      </pivotArea>
    </format>
    <format dxfId="487">
      <pivotArea dataOnly="0" labelOnly="1" fieldPosition="0">
        <references count="1">
          <reference field="6" count="2">
            <x v="49"/>
            <x v="50"/>
          </reference>
        </references>
      </pivotArea>
    </format>
    <format dxfId="486">
      <pivotArea dataOnly="0" labelOnly="1" grandRow="1" outline="0" fieldPosition="0"/>
    </format>
    <format dxfId="48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Hierarchies count="13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1" applyNumberFormats="0" applyBorderFormats="0" applyFontFormats="0" applyPatternFormats="0" applyAlignmentFormats="0" applyWidthHeightFormats="1" dataCaption="Values" tag="8eeaaa32-56a9-4716-9228-05a149aa7298" updatedVersion="8" minRefreshableVersion="3" useAutoFormatting="1" subtotalHiddenItems="1" itemPrintTitles="1" createdVersion="5" indent="0" showHeaders="0" outline="1" outlineData="1" multipleFieldFilters="0">
  <location ref="B4:L10" firstHeaderRow="0" firstDataRow="1" firstDataCol="1"/>
  <pivotFields count="11">
    <pivotField dataField="1" showAll="0"/>
    <pivotField dataField="1" showAll="0"/>
    <pivotField dataField="1" showAll="0"/>
    <pivotField axis="axisRow" allDrilled="1" showAll="0" defaultAttributeDrillState="1">
      <items count="6">
        <item x="4"/>
        <item x="2"/>
        <item x="3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ustomer-lvl kW" fld="0" baseField="1" baseItem="4" numFmtId="3"/>
    <dataField name="Customer-lvl kWh" fld="1" baseField="1" baseItem="5" numFmtId="3"/>
    <dataField name="Customer-lvl Lifetime kWh" fld="2" baseField="0" baseItem="0" numFmtId="3"/>
    <dataField name="Average System Loss Factor" fld="4" subtotal="average" baseField="3" baseItem="0" numFmtId="164"/>
    <dataField name="System-lvl kW" fld="5" baseField="3" baseItem="1" numFmtId="3"/>
    <dataField name="System-lvl kWh" fld="6" baseField="3" baseItem="3" numFmtId="3"/>
    <dataField name="System-lvl Lifetime kWh" fld="7" baseField="3" baseItem="2" numFmtId="3"/>
    <dataField name="Program-lvl kW" fld="8" baseField="3" baseItem="0" numFmtId="3"/>
    <dataField name="Program-lvl kWh" fld="9" baseField="3" baseItem="2" numFmtId="3"/>
    <dataField name="Program-lvl Lifetime kWh" fld="10" baseField="3" baseItem="4" numFmtId="3"/>
  </dataFields>
  <formats count="9">
    <format dxfId="48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83">
      <pivotArea type="all" dataOnly="0" outline="0" fieldPosition="0"/>
    </format>
    <format dxfId="48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8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80">
      <pivotArea type="all" dataOnly="0" outline="0" fieldPosition="0"/>
    </format>
    <format dxfId="479">
      <pivotArea outline="0" collapsedLevelsAreSubtotals="1" fieldPosition="0"/>
    </format>
    <format dxfId="478">
      <pivotArea dataOnly="0" labelOnly="1" fieldPosition="0">
        <references count="1">
          <reference field="3" count="0"/>
        </references>
      </pivotArea>
    </format>
    <format dxfId="477">
      <pivotArea dataOnly="0" labelOnly="1" grandRow="1" outline="0" fieldPosition="0"/>
    </format>
    <format dxfId="47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Hierarchies count="1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"/>
    <pivotHierarchy dragToData="1" caption="Program-lvl kWh"/>
    <pivotHierarchy dragToData="1" caption="Program-lvl Lifetime kWh"/>
    <pivotHierarchy dragToData="1" caption="Customer-lvl Net TRB (%)"/>
    <pivotHierarchy dragToData="1"/>
    <pivotHierarchy dragToData="1" caption="System-lvl kW"/>
    <pivotHierarchy dragToData="1" caption="System-lvl kWh"/>
    <pivotHierarchy dragToData="1" caption="System-lvl Lifetime kWh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 caption="Average System Loss Factor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9" applyNumberFormats="0" applyBorderFormats="0" applyFontFormats="0" applyPatternFormats="0" applyAlignmentFormats="0" applyWidthHeightFormats="1" dataCaption="Values" tag="34d5609b-9100-4404-af6c-8f7ba5c9e9e8" updatedVersion="8" minRefreshableVersion="3" useAutoFormatting="1" subtotalHiddenItems="1" itemPrintTitles="1" createdVersion="5" indent="0" showHeaders="0" outline="1" outlineData="1" multipleFieldFilters="0">
  <location ref="B4:L15" firstHeaderRow="0" firstDataRow="1" firstDataCol="1"/>
  <pivotFields count="11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ustomer-lvl kW" fld="0" baseField="1" baseItem="4" numFmtId="3"/>
    <dataField name="Customer-lvl kWh" fld="1" baseField="1" baseItem="5" numFmtId="3"/>
    <dataField name="Customer-lvl Lifetime kWh" fld="2" baseField="0" baseItem="0" numFmtId="3"/>
    <dataField name="Average System Loss Factor" fld="3" subtotal="average" baseField="3" baseItem="0" numFmtId="164"/>
    <dataField name="System-lvl kW" fld="4" baseField="3" baseItem="1" numFmtId="3"/>
    <dataField name="System-lvl kWh" fld="5" baseField="3" baseItem="3" numFmtId="3"/>
    <dataField name="System-lvl Lifetime kWh" fld="6" baseField="3" baseItem="2" numFmtId="3"/>
    <dataField name="Program-lvl kW" fld="7" baseField="3" baseItem="0" numFmtId="3"/>
    <dataField name="Program-lvl kWh" fld="8" baseField="3" baseItem="2" numFmtId="3"/>
    <dataField name="Program-lvl Lifetime kWh" fld="9" baseField="3" baseItem="4" numFmtId="3"/>
  </dataFields>
  <formats count="16">
    <format dxfId="47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74">
      <pivotArea type="all" dataOnly="0" outline="0" fieldPosition="0"/>
    </format>
    <format dxfId="473">
      <pivotArea outline="0" collapsedLevelsAreSubtotals="1" fieldPosition="0"/>
    </format>
    <format dxfId="472">
      <pivotArea dataOnly="0" labelOnly="1" grandRow="1" outline="0" fieldPosition="0"/>
    </format>
    <format dxfId="47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7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69">
      <pivotArea type="all" dataOnly="0" outline="0" fieldPosition="0"/>
    </format>
    <format dxfId="468">
      <pivotArea outline="0" collapsedLevelsAreSubtotals="1" fieldPosition="0"/>
    </format>
    <format dxfId="467">
      <pivotArea dataOnly="0" labelOnly="1" fieldPosition="0">
        <references count="1">
          <reference field="10" count="0"/>
        </references>
      </pivotArea>
    </format>
    <format dxfId="466">
      <pivotArea dataOnly="0" labelOnly="1" grandRow="1" outline="0" fieldPosition="0"/>
    </format>
    <format dxfId="46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64">
      <pivotArea type="all" dataOnly="0" outline="0" fieldPosition="0"/>
    </format>
    <format dxfId="463">
      <pivotArea outline="0" collapsedLevelsAreSubtotals="1" fieldPosition="0"/>
    </format>
    <format dxfId="462">
      <pivotArea dataOnly="0" labelOnly="1" fieldPosition="0">
        <references count="1">
          <reference field="10" count="0"/>
        </references>
      </pivotArea>
    </format>
    <format dxfId="461">
      <pivotArea dataOnly="0" labelOnly="1" grandRow="1" outline="0" fieldPosition="0"/>
    </format>
    <format dxfId="46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Hierarchies count="1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"/>
    <pivotHierarchy dragToData="1" caption="Program-lvl kWh"/>
    <pivotHierarchy dragToData="1" caption="Program-lvl Lifetime kWh"/>
    <pivotHierarchy dragToData="1" caption="Customer-lvl Net TRB (%)"/>
    <pivotHierarchy dragToData="1"/>
    <pivotHierarchy dragToData="1" caption="System-lvl kW"/>
    <pivotHierarchy dragToData="1" caption="System-lvl kWh"/>
    <pivotHierarchy dragToData="1" caption="System-lvl Lifetime kWh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 caption="Average System Loss Factor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26" cacheId="7" applyNumberFormats="0" applyBorderFormats="0" applyFontFormats="0" applyPatternFormats="0" applyAlignmentFormats="0" applyWidthHeightFormats="1" dataCaption="Values" tag="08337749-0613-4604-b037-6be824d82618" updatedVersion="8" minRefreshableVersion="3" useAutoFormatting="1" subtotalHiddenItems="1" itemPrintTitles="1" createdVersion="5" indent="0" showHeaders="0" outline="1" outlineData="1" multipleFieldFilters="0">
  <location ref="B4:H16" firstHeaderRow="1" firstDataRow="2" firstDataCol="1"/>
  <pivotFields count="3"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Program-lvl kWh Savings" fld="0" baseField="0" baseItem="0" numFmtId="3"/>
  </dataFields>
  <formats count="10">
    <format dxfId="456">
      <pivotArea dataOnly="0" labelOnly="1" fieldPosition="0">
        <references count="1">
          <reference field="1" count="0"/>
        </references>
      </pivotArea>
    </format>
    <format dxfId="455">
      <pivotArea dataOnly="0" labelOnly="1" grandCol="1" outline="0" fieldPosition="0"/>
    </format>
    <format dxfId="454">
      <pivotArea type="all" dataOnly="0" outline="0" fieldPosition="0"/>
    </format>
    <format dxfId="453">
      <pivotArea outline="0" collapsedLevelsAreSubtotals="1" fieldPosition="0"/>
    </format>
    <format dxfId="452">
      <pivotArea type="origin" dataOnly="0" labelOnly="1" outline="0" fieldPosition="0"/>
    </format>
    <format dxfId="451">
      <pivotArea type="topRight" dataOnly="0" labelOnly="1" outline="0" fieldPosition="0"/>
    </format>
    <format dxfId="450">
      <pivotArea dataOnly="0" labelOnly="1" fieldPosition="0">
        <references count="1">
          <reference field="2" count="0"/>
        </references>
      </pivotArea>
    </format>
    <format dxfId="449">
      <pivotArea dataOnly="0" labelOnly="1" grandRow="1" outline="0" fieldPosition="0"/>
    </format>
    <format dxfId="448">
      <pivotArea dataOnly="0" labelOnly="1" fieldPosition="0">
        <references count="1">
          <reference field="1" count="0"/>
        </references>
      </pivotArea>
    </format>
    <format dxfId="447">
      <pivotArea dataOnly="0" labelOnly="1" grandCol="1" outline="0" fieldPosition="0"/>
    </format>
  </formats>
  <pivotHierarchies count="1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Program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8"/>
  </rowHierarchiesUsage>
  <colHierarchiesUsage count="1">
    <colHierarchyUsage hierarchyUsage="9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PivotTable27" cacheId="8" applyNumberFormats="0" applyBorderFormats="0" applyFontFormats="0" applyPatternFormats="0" applyAlignmentFormats="0" applyWidthHeightFormats="1" dataCaption="Values" tag="18c3d1e0-8cf2-4f7f-a599-3170e5158a4d" updatedVersion="8" minRefreshableVersion="3" useAutoFormatting="1" itemPrintTitles="1" createdVersion="5" indent="0" showHeaders="0" outline="1" outlineData="1" multipleFieldFilters="0">
  <location ref="B20:H32" firstHeaderRow="1" firstDataRow="2" firstDataCol="1"/>
  <pivotFields count="3"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Program-lvl kWh Savings (%)" fld="0" showDataAs="percentOfTotal" baseField="0" baseItem="0" numFmtId="10"/>
  </dataFields>
  <formats count="3">
    <format dxfId="459">
      <pivotArea dataOnly="0" labelOnly="1" fieldPosition="0">
        <references count="1">
          <reference field="1" count="0"/>
        </references>
      </pivotArea>
    </format>
    <format dxfId="458">
      <pivotArea dataOnly="0" labelOnly="1" grandCol="1" outline="0" fieldPosition="0"/>
    </format>
    <format dxfId="457">
      <pivotArea type="all" dataOnly="0" outline="0" fieldPosition="0"/>
    </format>
  </formats>
  <pivotHierarchies count="1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Program-lvl kWh Savings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8"/>
  </rowHierarchiesUsage>
  <colHierarchiesUsage count="1">
    <colHierarchyUsage hierarchyUsage="9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1000000}" name="PivotTable27" cacheId="6" applyNumberFormats="0" applyBorderFormats="0" applyFontFormats="0" applyPatternFormats="0" applyAlignmentFormats="0" applyWidthHeightFormats="1" dataCaption="Values" tag="63110abb-fa68-4597-bbef-390277d900ab" updatedVersion="8" minRefreshableVersion="3" useAutoFormatting="1" itemPrintTitles="1" createdVersion="5" indent="0" showHeaders="0" outline="1" outlineData="1" multipleFieldFilters="0">
  <location ref="B20:H32" firstHeaderRow="1" firstDataRow="2" firstDataCol="1"/>
  <pivotFields count="3"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Incentive Amount (%)" fld="0" showDataAs="percentOfTotal" baseField="0" baseItem="0" numFmtId="10"/>
  </dataFields>
  <formats count="29">
    <format dxfId="413">
      <pivotArea type="origin" dataOnly="0" labelOnly="1" outline="0" fieldPosition="0"/>
    </format>
    <format dxfId="412">
      <pivotArea type="topRight" dataOnly="0" labelOnly="1" outline="0" fieldPosition="0"/>
    </format>
    <format dxfId="411">
      <pivotArea type="all" dataOnly="0" outline="0" fieldPosition="0"/>
    </format>
    <format dxfId="410">
      <pivotArea outline="0" collapsedLevelsAreSubtotals="1" fieldPosition="0"/>
    </format>
    <format dxfId="409">
      <pivotArea type="origin" dataOnly="0" labelOnly="1" outline="0" fieldPosition="0"/>
    </format>
    <format dxfId="408">
      <pivotArea type="topRight" dataOnly="0" labelOnly="1" outline="0" fieldPosition="0"/>
    </format>
    <format dxfId="407">
      <pivotArea dataOnly="0" labelOnly="1" grandRow="1" outline="0" fieldPosition="0"/>
    </format>
    <format dxfId="406">
      <pivotArea dataOnly="0" labelOnly="1" fieldPosition="0">
        <references count="1">
          <reference field="1" count="0"/>
        </references>
      </pivotArea>
    </format>
    <format dxfId="405">
      <pivotArea dataOnly="0" labelOnly="1" grandCol="1" outline="0" fieldPosition="0"/>
    </format>
    <format dxfId="404">
      <pivotArea dataOnly="0" labelOnly="1" fieldPosition="0">
        <references count="1">
          <reference field="1" count="0"/>
        </references>
      </pivotArea>
    </format>
    <format dxfId="403">
      <pivotArea dataOnly="0" labelOnly="1" grandCol="1" outline="0" fieldPosition="0"/>
    </format>
    <format dxfId="402">
      <pivotArea type="origin" dataOnly="0" labelOnly="1" outline="0" fieldPosition="0"/>
    </format>
    <format dxfId="401">
      <pivotArea type="topRight" dataOnly="0" labelOnly="1" outline="0" fieldPosition="0"/>
    </format>
    <format dxfId="400">
      <pivotArea type="all" dataOnly="0" outline="0" fieldPosition="0"/>
    </format>
    <format dxfId="399">
      <pivotArea type="all" dataOnly="0" outline="0" fieldPosition="0"/>
    </format>
    <format dxfId="398">
      <pivotArea outline="0" collapsedLevelsAreSubtotals="1" fieldPosition="0"/>
    </format>
    <format dxfId="397">
      <pivotArea type="origin" dataOnly="0" labelOnly="1" outline="0" fieldPosition="0"/>
    </format>
    <format dxfId="396">
      <pivotArea type="topRight" dataOnly="0" labelOnly="1" outline="0" fieldPosition="0"/>
    </format>
    <format dxfId="395">
      <pivotArea dataOnly="0" labelOnly="1" grandRow="1" outline="0" fieldPosition="0"/>
    </format>
    <format dxfId="394">
      <pivotArea dataOnly="0" labelOnly="1" fieldPosition="0">
        <references count="1">
          <reference field="1" count="0"/>
        </references>
      </pivotArea>
    </format>
    <format dxfId="393">
      <pivotArea dataOnly="0" labelOnly="1" grandCol="1" outline="0" fieldPosition="0"/>
    </format>
    <format dxfId="392">
      <pivotArea type="all" dataOnly="0" outline="0" fieldPosition="0"/>
    </format>
    <format dxfId="391">
      <pivotArea outline="0" collapsedLevelsAreSubtotals="1" fieldPosition="0"/>
    </format>
    <format dxfId="390">
      <pivotArea type="origin" dataOnly="0" labelOnly="1" outline="0" fieldPosition="0"/>
    </format>
    <format dxfId="389">
      <pivotArea type="topRight" dataOnly="0" labelOnly="1" outline="0" fieldPosition="0"/>
    </format>
    <format dxfId="388">
      <pivotArea dataOnly="0" labelOnly="1" fieldPosition="0">
        <references count="1">
          <reference field="2" count="0"/>
        </references>
      </pivotArea>
    </format>
    <format dxfId="387">
      <pivotArea dataOnly="0" labelOnly="1" grandRow="1" outline="0" fieldPosition="0"/>
    </format>
    <format dxfId="386">
      <pivotArea dataOnly="0" labelOnly="1" fieldPosition="0">
        <references count="1">
          <reference field="1" count="0"/>
        </references>
      </pivotArea>
    </format>
    <format dxfId="385">
      <pivotArea dataOnly="0" labelOnly="1" grandCol="1" outline="0" fieldPosition="0"/>
    </format>
  </formats>
  <pivotHierarchies count="1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ncentive Amount (%)"/>
    <pivotHierarchy dragToData="1"/>
    <pivotHierarchy dragToData="1" caption="Program-lvl kWh Savings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8"/>
  </rowHierarchiesUsage>
  <colHierarchiesUsage count="1">
    <colHierarchyUsage hierarchyUsage="9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26" cacheId="5" applyNumberFormats="0" applyBorderFormats="0" applyFontFormats="0" applyPatternFormats="0" applyAlignmentFormats="0" applyWidthHeightFormats="1" dataCaption="Values" tag="9cc010a9-879e-4ee8-b8a6-6880346e2186" updatedVersion="8" minRefreshableVersion="3" useAutoFormatting="1" itemPrintTitles="1" createdVersion="5" indent="0" showHeaders="0" outline="1" outlineData="1" multipleFieldFilters="0">
  <location ref="B4:H16" firstHeaderRow="1" firstDataRow="2" firstDataCol="1"/>
  <pivotFields count="3"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Incentive Amount" fld="0" baseField="0" baseItem="0" numFmtId="42"/>
  </dataFields>
  <formats count="33">
    <format dxfId="446">
      <pivotArea type="origin" dataOnly="0" labelOnly="1" outline="0" fieldPosition="0"/>
    </format>
    <format dxfId="445">
      <pivotArea type="topRight" dataOnly="0" labelOnly="1" outline="0" fieldPosition="0"/>
    </format>
    <format dxfId="444">
      <pivotArea dataOnly="0" labelOnly="1" fieldPosition="0">
        <references count="1">
          <reference field="1" count="0"/>
        </references>
      </pivotArea>
    </format>
    <format dxfId="443">
      <pivotArea dataOnly="0" labelOnly="1" grandCol="1" outline="0" fieldPosition="0"/>
    </format>
    <format dxfId="442">
      <pivotArea type="all" dataOnly="0" outline="0" fieldPosition="0"/>
    </format>
    <format dxfId="441">
      <pivotArea outline="0" collapsedLevelsAreSubtotals="1" fieldPosition="0"/>
    </format>
    <format dxfId="440">
      <pivotArea type="origin" dataOnly="0" labelOnly="1" outline="0" fieldPosition="0"/>
    </format>
    <format dxfId="439">
      <pivotArea type="topRight" dataOnly="0" labelOnly="1" outline="0" fieldPosition="0"/>
    </format>
    <format dxfId="438">
      <pivotArea dataOnly="0" labelOnly="1" grandRow="1" outline="0" fieldPosition="0"/>
    </format>
    <format dxfId="437">
      <pivotArea dataOnly="0" labelOnly="1" fieldPosition="0">
        <references count="1">
          <reference field="1" count="0"/>
        </references>
      </pivotArea>
    </format>
    <format dxfId="436">
      <pivotArea dataOnly="0" labelOnly="1" grandCol="1" outline="0" fieldPosition="0"/>
    </format>
    <format dxfId="435">
      <pivotArea dataOnly="0" labelOnly="1" fieldPosition="0">
        <references count="1">
          <reference field="1" count="0"/>
        </references>
      </pivotArea>
    </format>
    <format dxfId="434">
      <pivotArea dataOnly="0" labelOnly="1" grandCol="1" outline="0" fieldPosition="0"/>
    </format>
    <format dxfId="433">
      <pivotArea dataOnly="0" labelOnly="1" fieldPosition="0">
        <references count="1">
          <reference field="1" count="0"/>
        </references>
      </pivotArea>
    </format>
    <format dxfId="432">
      <pivotArea dataOnly="0" labelOnly="1" grandCol="1" outline="0" fieldPosition="0"/>
    </format>
    <format dxfId="431">
      <pivotArea type="origin" dataOnly="0" labelOnly="1" outline="0" fieldPosition="0"/>
    </format>
    <format dxfId="430">
      <pivotArea type="topRight" dataOnly="0" labelOnly="1" outline="0" fieldPosition="0"/>
    </format>
    <format dxfId="429">
      <pivotArea type="all" dataOnly="0" outline="0" fieldPosition="0"/>
    </format>
    <format dxfId="428">
      <pivotArea type="all" dataOnly="0" outline="0" fieldPosition="0"/>
    </format>
    <format dxfId="427">
      <pivotArea outline="0" collapsedLevelsAreSubtotals="1" fieldPosition="0"/>
    </format>
    <format dxfId="426">
      <pivotArea type="origin" dataOnly="0" labelOnly="1" outline="0" fieldPosition="0"/>
    </format>
    <format dxfId="425">
      <pivotArea type="topRight" dataOnly="0" labelOnly="1" outline="0" fieldPosition="0"/>
    </format>
    <format dxfId="424">
      <pivotArea dataOnly="0" labelOnly="1" grandRow="1" outline="0" fieldPosition="0"/>
    </format>
    <format dxfId="423">
      <pivotArea dataOnly="0" labelOnly="1" fieldPosition="0">
        <references count="1">
          <reference field="1" count="0"/>
        </references>
      </pivotArea>
    </format>
    <format dxfId="422">
      <pivotArea dataOnly="0" labelOnly="1" grandCol="1" outline="0" fieldPosition="0"/>
    </format>
    <format dxfId="421">
      <pivotArea type="all" dataOnly="0" outline="0" fieldPosition="0"/>
    </format>
    <format dxfId="420">
      <pivotArea outline="0" collapsedLevelsAreSubtotals="1" fieldPosition="0"/>
    </format>
    <format dxfId="419">
      <pivotArea type="origin" dataOnly="0" labelOnly="1" outline="0" fieldPosition="0"/>
    </format>
    <format dxfId="418">
      <pivotArea type="topRight" dataOnly="0" labelOnly="1" outline="0" fieldPosition="0"/>
    </format>
    <format dxfId="417">
      <pivotArea dataOnly="0" labelOnly="1" fieldPosition="0">
        <references count="1">
          <reference field="2" count="0"/>
        </references>
      </pivotArea>
    </format>
    <format dxfId="416">
      <pivotArea dataOnly="0" labelOnly="1" grandRow="1" outline="0" fieldPosition="0"/>
    </format>
    <format dxfId="415">
      <pivotArea dataOnly="0" labelOnly="1" fieldPosition="0">
        <references count="1">
          <reference field="1" count="0"/>
        </references>
      </pivotArea>
    </format>
    <format dxfId="414">
      <pivotArea dataOnly="0" labelOnly="1" grandCol="1" outline="0" fieldPosition="0"/>
    </format>
  </formats>
  <pivotHierarchies count="1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ncentive Amount"/>
    <pivotHierarchy dragToData="1"/>
    <pivotHierarchy dragToData="1" caption="Program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8"/>
  </rowHierarchiesUsage>
  <colHierarchiesUsage count="1">
    <colHierarchyUsage hierarchyUsage="9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1000000}" name="PivotTable25" cacheId="22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14:H21" firstHeaderRow="1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axis="axisRow" showAll="0" defaultSubtotal="0">
      <items count="7">
        <item x="0"/>
        <item m="1" x="6"/>
        <item x="2"/>
        <item x="3"/>
        <item x="4"/>
        <item x="1"/>
        <item m="1"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4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92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Incentive Amount (%)" fld="6" showDataAs="percentOfTotal" baseField="0" baseItem="0" numFmtId="10"/>
  </dataFields>
  <formats count="10">
    <format dxfId="374">
      <pivotArea dataOnly="0" labelOnly="1" fieldPosition="0">
        <references count="1">
          <reference field="92" count="0"/>
        </references>
      </pivotArea>
    </format>
    <format dxfId="373">
      <pivotArea dataOnly="0" labelOnly="1" grandCol="1" outline="0" fieldPosition="0"/>
    </format>
    <format dxfId="372">
      <pivotArea type="all" dataOnly="0" outline="0" fieldPosition="0"/>
    </format>
    <format dxfId="371">
      <pivotArea outline="0" collapsedLevelsAreSubtotals="1" fieldPosition="0"/>
    </format>
    <format dxfId="370">
      <pivotArea type="origin" dataOnly="0" labelOnly="1" outline="0" fieldPosition="0"/>
    </format>
    <format dxfId="369">
      <pivotArea type="topRight" dataOnly="0" labelOnly="1" outline="0" fieldPosition="0"/>
    </format>
    <format dxfId="368">
      <pivotArea dataOnly="0" labelOnly="1" fieldPosition="0">
        <references count="1">
          <reference field="94" count="0"/>
        </references>
      </pivotArea>
    </format>
    <format dxfId="367">
      <pivotArea dataOnly="0" labelOnly="1" grandRow="1" outline="0" fieldPosition="0"/>
    </format>
    <format dxfId="366">
      <pivotArea dataOnly="0" labelOnly="1" fieldPosition="0">
        <references count="1">
          <reference field="92" count="0"/>
        </references>
      </pivotArea>
    </format>
    <format dxfId="36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24" cacheId="22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4:H11" firstHeaderRow="1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axis="axisRow" showAll="0" defaultSubtotal="0">
      <items count="7">
        <item x="0"/>
        <item m="1" x="6"/>
        <item x="2"/>
        <item x="3"/>
        <item x="4"/>
        <item x="1"/>
        <item m="1"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4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92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Incentive Amount" fld="6" baseField="0" baseItem="0" numFmtId="42"/>
  </dataFields>
  <formats count="10">
    <format dxfId="384">
      <pivotArea dataOnly="0" labelOnly="1" fieldPosition="0">
        <references count="1">
          <reference field="92" count="0"/>
        </references>
      </pivotArea>
    </format>
    <format dxfId="383">
      <pivotArea dataOnly="0" labelOnly="1" grandCol="1" outline="0" fieldPosition="0"/>
    </format>
    <format dxfId="382">
      <pivotArea type="all" dataOnly="0" outline="0" fieldPosition="0"/>
    </format>
    <format dxfId="381">
      <pivotArea outline="0" collapsedLevelsAreSubtotals="1" fieldPosition="0"/>
    </format>
    <format dxfId="380">
      <pivotArea type="origin" dataOnly="0" labelOnly="1" outline="0" fieldPosition="0"/>
    </format>
    <format dxfId="379">
      <pivotArea type="topRight" dataOnly="0" labelOnly="1" outline="0" fieldPosition="0"/>
    </format>
    <format dxfId="378">
      <pivotArea dataOnly="0" labelOnly="1" fieldPosition="0">
        <references count="1">
          <reference field="94" count="0"/>
        </references>
      </pivotArea>
    </format>
    <format dxfId="377">
      <pivotArea dataOnly="0" labelOnly="1" grandRow="1" outline="0" fieldPosition="0"/>
    </format>
    <format dxfId="376">
      <pivotArea dataOnly="0" labelOnly="1" fieldPosition="0">
        <references count="1">
          <reference field="92" count="0"/>
        </references>
      </pivotArea>
    </format>
    <format dxfId="37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2000000}" name="PivotTable3" cacheId="22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24:H31" firstHeaderRow="1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axis="axisRow" showAll="0" defaultSubtotal="0">
      <items count="7">
        <item x="0"/>
        <item m="1" x="6"/>
        <item x="2"/>
        <item x="3"/>
        <item x="4"/>
        <item x="1"/>
        <item m="1"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4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92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Program-lvl Lifetime kWh Savings" fld="62" baseField="69" baseItem="1" numFmtId="3"/>
  </dataFields>
  <formats count="16">
    <format dxfId="341">
      <pivotArea dataOnly="0" labelOnly="1" fieldPosition="0">
        <references count="1">
          <reference field="92" count="0"/>
        </references>
      </pivotArea>
    </format>
    <format dxfId="340">
      <pivotArea dataOnly="0" labelOnly="1" grandCol="1" outline="0" fieldPosition="0"/>
    </format>
    <format dxfId="339">
      <pivotArea dataOnly="0" labelOnly="1" fieldPosition="0">
        <references count="1">
          <reference field="92" count="0"/>
        </references>
      </pivotArea>
    </format>
    <format dxfId="338">
      <pivotArea dataOnly="0" labelOnly="1" grandCol="1" outline="0" fieldPosition="0"/>
    </format>
    <format dxfId="337">
      <pivotArea dataOnly="0" labelOnly="1" fieldPosition="0">
        <references count="1">
          <reference field="92" count="0"/>
        </references>
      </pivotArea>
    </format>
    <format dxfId="336">
      <pivotArea dataOnly="0" labelOnly="1" grandCol="1" outline="0" fieldPosition="0"/>
    </format>
    <format dxfId="335">
      <pivotArea dataOnly="0" labelOnly="1" fieldPosition="0">
        <references count="1">
          <reference field="92" count="0"/>
        </references>
      </pivotArea>
    </format>
    <format dxfId="334">
      <pivotArea dataOnly="0" labelOnly="1" grandCol="1" outline="0" fieldPosition="0"/>
    </format>
    <format dxfId="333">
      <pivotArea type="all" dataOnly="0" outline="0" fieldPosition="0"/>
    </format>
    <format dxfId="332">
      <pivotArea outline="0" collapsedLevelsAreSubtotals="1" fieldPosition="0"/>
    </format>
    <format dxfId="331">
      <pivotArea type="origin" dataOnly="0" labelOnly="1" outline="0" fieldPosition="0"/>
    </format>
    <format dxfId="330">
      <pivotArea type="topRight" dataOnly="0" labelOnly="1" outline="0" fieldPosition="0"/>
    </format>
    <format dxfId="329">
      <pivotArea dataOnly="0" labelOnly="1" fieldPosition="0">
        <references count="1">
          <reference field="94" count="0"/>
        </references>
      </pivotArea>
    </format>
    <format dxfId="328">
      <pivotArea dataOnly="0" labelOnly="1" grandRow="1" outline="0" fieldPosition="0"/>
    </format>
    <format dxfId="327">
      <pivotArea dataOnly="0" labelOnly="1" fieldPosition="0">
        <references count="1">
          <reference field="92" count="0"/>
        </references>
      </pivotArea>
    </format>
    <format dxfId="32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2" cacheId="22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14:H21" firstHeaderRow="1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axis="axisRow" showAll="0" defaultSubtotal="0">
      <items count="7">
        <item x="0"/>
        <item m="1" x="6"/>
        <item x="2"/>
        <item x="3"/>
        <item x="4"/>
        <item x="1"/>
        <item m="1"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4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92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Program-lvl kWh Savings" fld="61" baseField="69" baseItem="3" numFmtId="3"/>
  </dataFields>
  <formats count="10">
    <format dxfId="351">
      <pivotArea dataOnly="0" labelOnly="1" fieldPosition="0">
        <references count="1">
          <reference field="92" count="0"/>
        </references>
      </pivotArea>
    </format>
    <format dxfId="350">
      <pivotArea dataOnly="0" labelOnly="1" grandCol="1" outline="0" fieldPosition="0"/>
    </format>
    <format dxfId="349">
      <pivotArea type="all" dataOnly="0" outline="0" fieldPosition="0"/>
    </format>
    <format dxfId="348">
      <pivotArea outline="0" collapsedLevelsAreSubtotals="1" fieldPosition="0"/>
    </format>
    <format dxfId="347">
      <pivotArea type="origin" dataOnly="0" labelOnly="1" outline="0" fieldPosition="0"/>
    </format>
    <format dxfId="346">
      <pivotArea type="topRight" dataOnly="0" labelOnly="1" outline="0" fieldPosition="0"/>
    </format>
    <format dxfId="345">
      <pivotArea dataOnly="0" labelOnly="1" fieldPosition="0">
        <references count="1">
          <reference field="94" count="0"/>
        </references>
      </pivotArea>
    </format>
    <format dxfId="344">
      <pivotArea dataOnly="0" labelOnly="1" grandRow="1" outline="0" fieldPosition="0"/>
    </format>
    <format dxfId="343">
      <pivotArea dataOnly="0" labelOnly="1" fieldPosition="0">
        <references count="1">
          <reference field="92" count="0"/>
        </references>
      </pivotArea>
    </format>
    <format dxfId="34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1000000}" name="PivotTable24" cacheId="22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4:H11" firstHeaderRow="1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axis="axisRow" showAll="0" sortType="descending" defaultSubtotal="0">
      <items count="7">
        <item m="1" x="6"/>
        <item x="4"/>
        <item x="2"/>
        <item x="3"/>
        <item x="0"/>
        <item x="1"/>
        <item m="1"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4"/>
  </rowFields>
  <rowItems count="6">
    <i>
      <x v="4"/>
    </i>
    <i>
      <x v="5"/>
    </i>
    <i>
      <x v="2"/>
    </i>
    <i>
      <x v="3"/>
    </i>
    <i>
      <x v="1"/>
    </i>
    <i t="grand">
      <x/>
    </i>
  </rowItems>
  <colFields count="1">
    <field x="92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Program-lvl kW Savings" fld="60" baseField="69" baseItem="4" numFmtId="3"/>
  </dataFields>
  <formats count="13">
    <format dxfId="364">
      <pivotArea type="all" dataOnly="0" outline="0" fieldPosition="0"/>
    </format>
    <format dxfId="363">
      <pivotArea dataOnly="0" labelOnly="1" fieldPosition="0">
        <references count="1">
          <reference field="92" count="0"/>
        </references>
      </pivotArea>
    </format>
    <format dxfId="362">
      <pivotArea dataOnly="0" labelOnly="1" grandCol="1" outline="0" fieldPosition="0"/>
    </format>
    <format dxfId="361">
      <pivotArea dataOnly="0" labelOnly="1" fieldPosition="0">
        <references count="1">
          <reference field="92" count="0"/>
        </references>
      </pivotArea>
    </format>
    <format dxfId="360">
      <pivotArea dataOnly="0" labelOnly="1" grandCol="1" outline="0" fieldPosition="0"/>
    </format>
    <format dxfId="359">
      <pivotArea type="all" dataOnly="0" outline="0" fieldPosition="0"/>
    </format>
    <format dxfId="358">
      <pivotArea outline="0" collapsedLevelsAreSubtotals="1" fieldPosition="0"/>
    </format>
    <format dxfId="357">
      <pivotArea type="origin" dataOnly="0" labelOnly="1" outline="0" fieldPosition="0"/>
    </format>
    <format dxfId="356">
      <pivotArea type="topRight" dataOnly="0" labelOnly="1" outline="0" fieldPosition="0"/>
    </format>
    <format dxfId="355">
      <pivotArea dataOnly="0" labelOnly="1" fieldPosition="0">
        <references count="1">
          <reference field="94" count="0"/>
        </references>
      </pivotArea>
    </format>
    <format dxfId="354">
      <pivotArea dataOnly="0" labelOnly="1" grandRow="1" outline="0" fieldPosition="0"/>
    </format>
    <format dxfId="353">
      <pivotArea dataOnly="0" labelOnly="1" fieldPosition="0">
        <references count="1">
          <reference field="92" count="0"/>
        </references>
      </pivotArea>
    </format>
    <format dxfId="35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2000000}" name="PivotTable3" cacheId="22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36:H48" firstHeaderRow="1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showAll="0" defaultSubtotal="0"/>
    <pivotField showAll="0"/>
    <pivotField showAll="0"/>
    <pivotField showAll="0"/>
    <pivotField axis="axisRow" showAll="0">
      <items count="13">
        <item x="7"/>
        <item x="8"/>
        <item x="9"/>
        <item x="1"/>
        <item m="1" x="10"/>
        <item x="2"/>
        <item x="4"/>
        <item x="3"/>
        <item x="5"/>
        <item x="6"/>
        <item x="0"/>
        <item m="1" x="11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8"/>
  </rowFields>
  <rowItems count="11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92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Program-lvl Lifetime kWh Savings" fld="62" baseField="72" baseItem="7" numFmtId="3"/>
  </dataFields>
  <formats count="2">
    <format dxfId="305">
      <pivotArea dataOnly="0" labelOnly="1" fieldPosition="0">
        <references count="1">
          <reference field="92" count="0"/>
        </references>
      </pivotArea>
    </format>
    <format dxfId="30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PivotTable24" cacheId="22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4:H16" firstHeaderRow="1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13">
        <item x="7"/>
        <item x="8"/>
        <item x="9"/>
        <item x="1"/>
        <item x="2"/>
        <item x="4"/>
        <item x="3"/>
        <item x="5"/>
        <item x="6"/>
        <item x="0"/>
        <item m="1" x="10"/>
        <item m="1" x="11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8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92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Program-lvl kW Savings" fld="60" baseField="69" baseItem="4" numFmtId="3"/>
  </dataFields>
  <formats count="10">
    <format dxfId="315">
      <pivotArea dataOnly="0" labelOnly="1" fieldPosition="0">
        <references count="1">
          <reference field="92" count="0"/>
        </references>
      </pivotArea>
    </format>
    <format dxfId="314">
      <pivotArea dataOnly="0" labelOnly="1" grandCol="1" outline="0" fieldPosition="0"/>
    </format>
    <format dxfId="313">
      <pivotArea type="all" dataOnly="0" outline="0" fieldPosition="0"/>
    </format>
    <format dxfId="312">
      <pivotArea outline="0" collapsedLevelsAreSubtotals="1" fieldPosition="0"/>
    </format>
    <format dxfId="311">
      <pivotArea type="origin" dataOnly="0" labelOnly="1" outline="0" fieldPosition="0"/>
    </format>
    <format dxfId="310">
      <pivotArea type="topRight" dataOnly="0" labelOnly="1" outline="0" fieldPosition="0"/>
    </format>
    <format dxfId="309">
      <pivotArea dataOnly="0" labelOnly="1" fieldPosition="0">
        <references count="1">
          <reference field="98" count="0"/>
        </references>
      </pivotArea>
    </format>
    <format dxfId="308">
      <pivotArea dataOnly="0" labelOnly="1" grandRow="1" outline="0" fieldPosition="0"/>
    </format>
    <format dxfId="307">
      <pivotArea dataOnly="0" labelOnly="1" fieldPosition="0">
        <references count="1">
          <reference field="92" count="0"/>
        </references>
      </pivotArea>
    </format>
    <format dxfId="30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2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20:H32" firstHeaderRow="1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showAll="0" defaultSubtotal="0"/>
    <pivotField showAll="0"/>
    <pivotField showAll="0"/>
    <pivotField showAll="0"/>
    <pivotField axis="axisRow" showAll="0">
      <items count="13">
        <item x="7"/>
        <item x="8"/>
        <item x="9"/>
        <item x="1"/>
        <item x="2"/>
        <item x="4"/>
        <item x="3"/>
        <item x="5"/>
        <item x="6"/>
        <item x="0"/>
        <item m="1" x="10"/>
        <item m="1" x="11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8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92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Program-lvl kWh Savings" fld="61" baseField="69" baseItem="3" numFmtId="3"/>
  </dataFields>
  <formats count="10">
    <format dxfId="325">
      <pivotArea dataOnly="0" labelOnly="1" fieldPosition="0">
        <references count="1">
          <reference field="92" count="0"/>
        </references>
      </pivotArea>
    </format>
    <format dxfId="324">
      <pivotArea dataOnly="0" labelOnly="1" grandCol="1" outline="0" fieldPosition="0"/>
    </format>
    <format dxfId="323">
      <pivotArea type="all" dataOnly="0" outline="0" fieldPosition="0"/>
    </format>
    <format dxfId="322">
      <pivotArea outline="0" collapsedLevelsAreSubtotals="1" fieldPosition="0"/>
    </format>
    <format dxfId="321">
      <pivotArea type="origin" dataOnly="0" labelOnly="1" outline="0" fieldPosition="0"/>
    </format>
    <format dxfId="320">
      <pivotArea type="topRight" dataOnly="0" labelOnly="1" outline="0" fieldPosition="0"/>
    </format>
    <format dxfId="319">
      <pivotArea dataOnly="0" labelOnly="1" fieldPosition="0">
        <references count="1">
          <reference field="98" count="0"/>
        </references>
      </pivotArea>
    </format>
    <format dxfId="318">
      <pivotArea dataOnly="0" labelOnly="1" grandRow="1" outline="0" fieldPosition="0"/>
    </format>
    <format dxfId="317">
      <pivotArea dataOnly="0" labelOnly="1" fieldPosition="0">
        <references count="1">
          <reference field="92" count="0"/>
        </references>
      </pivotArea>
    </format>
    <format dxfId="31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2" cacheId="22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20:H32" firstHeaderRow="1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showAll="0" defaultSubtotal="0"/>
    <pivotField showAll="0"/>
    <pivotField showAll="0"/>
    <pivotField showAll="0"/>
    <pivotField axis="axisRow" showAll="0">
      <items count="13">
        <item x="7"/>
        <item x="8"/>
        <item x="9"/>
        <item x="1"/>
        <item x="2"/>
        <item x="4"/>
        <item x="3"/>
        <item x="5"/>
        <item x="6"/>
        <item x="0"/>
        <item m="1" x="10"/>
        <item m="1" x="11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8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92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Customer-lvl kWh Savings" fld="14" baseField="72" baseItem="3" numFmtId="3"/>
  </dataFields>
  <formats count="10">
    <format dxfId="288">
      <pivotArea dataOnly="0" labelOnly="1" fieldPosition="0">
        <references count="1">
          <reference field="92" count="0"/>
        </references>
      </pivotArea>
    </format>
    <format dxfId="287">
      <pivotArea dataOnly="0" labelOnly="1" grandCol="1" outline="0" fieldPosition="0"/>
    </format>
    <format dxfId="286">
      <pivotArea type="all" dataOnly="0" outline="0" fieldPosition="0"/>
    </format>
    <format dxfId="285">
      <pivotArea outline="0" collapsedLevelsAreSubtotals="1" fieldPosition="0"/>
    </format>
    <format dxfId="284">
      <pivotArea type="origin" dataOnly="0" labelOnly="1" outline="0" fieldPosition="0"/>
    </format>
    <format dxfId="283">
      <pivotArea type="topRight" dataOnly="0" labelOnly="1" outline="0" fieldPosition="0"/>
    </format>
    <format dxfId="282">
      <pivotArea dataOnly="0" labelOnly="1" fieldPosition="0">
        <references count="1">
          <reference field="98" count="0"/>
        </references>
      </pivotArea>
    </format>
    <format dxfId="281">
      <pivotArea dataOnly="0" labelOnly="1" grandRow="1" outline="0" fieldPosition="0"/>
    </format>
    <format dxfId="280">
      <pivotArea dataOnly="0" labelOnly="1" fieldPosition="0">
        <references count="1">
          <reference field="92" count="0"/>
        </references>
      </pivotArea>
    </format>
    <format dxfId="27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1000000}" name="PivotTable24" cacheId="22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4:H16" firstHeaderRow="1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showAll="0" defaultSubtotal="0"/>
    <pivotField showAll="0"/>
    <pivotField showAll="0"/>
    <pivotField showAll="0"/>
    <pivotField axis="axisRow" showAll="0">
      <items count="13">
        <item x="7"/>
        <item x="8"/>
        <item x="9"/>
        <item x="1"/>
        <item x="2"/>
        <item x="4"/>
        <item x="3"/>
        <item x="5"/>
        <item x="6"/>
        <item x="0"/>
        <item m="1" x="10"/>
        <item m="1" x="11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8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92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Customer-lvl kW Savings" fld="13" baseField="72" baseItem="4" numFmtId="3"/>
  </dataFields>
  <formats count="13">
    <format dxfId="301">
      <pivotArea type="all" dataOnly="0" outline="0" fieldPosition="0"/>
    </format>
    <format dxfId="300">
      <pivotArea dataOnly="0" labelOnly="1" fieldPosition="0">
        <references count="1">
          <reference field="92" count="0"/>
        </references>
      </pivotArea>
    </format>
    <format dxfId="299">
      <pivotArea dataOnly="0" labelOnly="1" grandCol="1" outline="0" fieldPosition="0"/>
    </format>
    <format dxfId="298">
      <pivotArea dataOnly="0" labelOnly="1" fieldPosition="0">
        <references count="1">
          <reference field="92" count="0"/>
        </references>
      </pivotArea>
    </format>
    <format dxfId="297">
      <pivotArea dataOnly="0" labelOnly="1" grandCol="1" outline="0" fieldPosition="0"/>
    </format>
    <format dxfId="296">
      <pivotArea type="all" dataOnly="0" outline="0" fieldPosition="0"/>
    </format>
    <format dxfId="295">
      <pivotArea outline="0" collapsedLevelsAreSubtotals="1" fieldPosition="0"/>
    </format>
    <format dxfId="294">
      <pivotArea type="origin" dataOnly="0" labelOnly="1" outline="0" fieldPosition="0"/>
    </format>
    <format dxfId="293">
      <pivotArea type="topRight" dataOnly="0" labelOnly="1" outline="0" fieldPosition="0"/>
    </format>
    <format dxfId="292">
      <pivotArea dataOnly="0" labelOnly="1" fieldPosition="0">
        <references count="1">
          <reference field="98" count="0"/>
        </references>
      </pivotArea>
    </format>
    <format dxfId="291">
      <pivotArea dataOnly="0" labelOnly="1" grandRow="1" outline="0" fieldPosition="0"/>
    </format>
    <format dxfId="290">
      <pivotArea dataOnly="0" labelOnly="1" fieldPosition="0">
        <references count="1">
          <reference field="92" count="0"/>
        </references>
      </pivotArea>
    </format>
    <format dxfId="28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2000000}" name="PivotTable3" cacheId="22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36:H48" firstHeaderRow="1" firstDataRow="2" firstDataCol="1"/>
  <pivotFields count="11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4"/>
        <item m="1" x="8"/>
        <item x="1"/>
        <item x="2"/>
        <item x="3"/>
        <item x="0"/>
        <item m="1" x="6"/>
        <item m="1" x="7"/>
        <item m="1" x="5"/>
        <item t="default"/>
      </items>
    </pivotField>
    <pivotField showAll="0" defaultSubtotal="0"/>
    <pivotField showAll="0" defaultSubtotal="0"/>
    <pivotField showAll="0"/>
    <pivotField showAll="0"/>
    <pivotField showAll="0"/>
    <pivotField axis="axisRow" showAll="0">
      <items count="13">
        <item x="7"/>
        <item x="8"/>
        <item x="9"/>
        <item x="1"/>
        <item m="1" x="10"/>
        <item x="2"/>
        <item x="4"/>
        <item x="3"/>
        <item x="5"/>
        <item x="6"/>
        <item x="0"/>
        <item m="1" x="11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8"/>
  </rowFields>
  <rowItems count="11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92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Customer-lvl Lifetime kWh Savings" fld="15" baseField="72" baseItem="2" numFmtId="3"/>
  </dataFields>
  <formats count="2">
    <format dxfId="303">
      <pivotArea dataOnly="0" labelOnly="1" fieldPosition="0">
        <references count="1">
          <reference field="92" count="0"/>
        </references>
      </pivotArea>
    </format>
    <format dxfId="30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23" cacheId="18" applyNumberFormats="0" applyBorderFormats="0" applyFontFormats="0" applyPatternFormats="0" applyAlignmentFormats="0" applyWidthHeightFormats="1" dataCaption="Values" tag="6474ca16-2858-49eb-8c64-80c49168788d" updatedVersion="8" minRefreshableVersion="3" useAutoFormatting="1" subtotalHiddenItems="1" itemPrintTitles="1" createdVersion="5" indent="0" showHeaders="0" outline="1" outlineData="1" multipleFieldFilters="0">
  <location ref="B5:M42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41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x="38"/>
        <item s="1" x="39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37">
    <i>
      <x v="29"/>
    </i>
    <i>
      <x v="21"/>
    </i>
    <i>
      <x v="20"/>
    </i>
    <i>
      <x v="7"/>
    </i>
    <i>
      <x v="23"/>
    </i>
    <i>
      <x v="14"/>
    </i>
    <i>
      <x v="15"/>
    </i>
    <i>
      <x v="5"/>
    </i>
    <i>
      <x v="2"/>
    </i>
    <i>
      <x v="1"/>
    </i>
    <i>
      <x v="6"/>
    </i>
    <i>
      <x v="18"/>
    </i>
    <i>
      <x v="17"/>
    </i>
    <i>
      <x v="25"/>
    </i>
    <i>
      <x v="32"/>
    </i>
    <i>
      <x v="28"/>
    </i>
    <i>
      <x v="24"/>
    </i>
    <i>
      <x v="26"/>
    </i>
    <i>
      <x v="9"/>
    </i>
    <i>
      <x v="19"/>
    </i>
    <i>
      <x v="4"/>
    </i>
    <i>
      <x v="35"/>
    </i>
    <i>
      <x v="16"/>
    </i>
    <i>
      <x v="30"/>
    </i>
    <i>
      <x v="8"/>
    </i>
    <i>
      <x v="31"/>
    </i>
    <i>
      <x v="22"/>
    </i>
    <i>
      <x/>
    </i>
    <i>
      <x v="13"/>
    </i>
    <i>
      <x v="34"/>
    </i>
    <i>
      <x v="27"/>
    </i>
    <i>
      <x v="33"/>
    </i>
    <i>
      <x v="12"/>
    </i>
    <i>
      <x v="11"/>
    </i>
    <i>
      <x v="3"/>
    </i>
    <i>
      <x v="10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98" name="[oli].[Opportunity.ProgramLOB__c].&amp;[BEEM]" cap="BEEM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28">
    <format dxfId="27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7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dataOnly="0" labelOnly="1" fieldPosition="0">
        <references count="1">
          <reference field="5" count="23">
            <x v="3"/>
            <x v="4"/>
            <x v="6"/>
            <x v="7"/>
            <x v="8"/>
            <x v="9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8"/>
            <x v="29"/>
            <x v="31"/>
            <x v="35"/>
            <x v="38"/>
            <x v="39"/>
          </reference>
        </references>
      </pivotArea>
    </format>
    <format dxfId="27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7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71">
      <pivotArea type="all" dataOnly="0" outline="0" fieldPosition="0"/>
    </format>
    <format dxfId="270">
      <pivotArea outline="0" collapsedLevelsAreSubtotals="1" fieldPosition="0"/>
    </format>
    <format dxfId="269">
      <pivotArea dataOnly="0" labelOnly="1" fieldPosition="0">
        <references count="1">
          <reference field="5" count="23">
            <x v="3"/>
            <x v="4"/>
            <x v="6"/>
            <x v="7"/>
            <x v="8"/>
            <x v="9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8"/>
            <x v="29"/>
            <x v="31"/>
            <x v="35"/>
            <x v="38"/>
            <x v="39"/>
          </reference>
        </references>
      </pivotArea>
    </format>
    <format dxfId="26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67">
      <pivotArea dataOnly="0" labelOnly="1" grandRow="1" outline="0" fieldPosition="0"/>
    </format>
    <format dxfId="266">
      <pivotArea dataOnly="0" labelOnly="1" fieldPosition="0">
        <references count="1">
          <reference field="5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5"/>
            <x v="36"/>
            <x v="37"/>
            <x v="38"/>
          </reference>
        </references>
      </pivotArea>
    </format>
    <format dxfId="265">
      <pivotArea type="all" dataOnly="0" outline="0" fieldPosition="0"/>
    </format>
    <format dxfId="264">
      <pivotArea outline="0" collapsedLevelsAreSubtotals="1" fieldPosition="0"/>
    </format>
    <format dxfId="263">
      <pivotArea dataOnly="0" labelOnly="1" fieldPosition="0">
        <references count="1">
          <reference field="5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5"/>
            <x v="36"/>
            <x v="37"/>
            <x v="38"/>
          </reference>
        </references>
      </pivotArea>
    </format>
    <format dxfId="262">
      <pivotArea dataOnly="0" labelOnly="1" grandRow="1" outline="0" fieldPosition="0"/>
    </format>
    <format dxfId="26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60">
      <pivotArea type="all" dataOnly="0" outline="0" fieldPosition="0"/>
    </format>
    <format dxfId="259">
      <pivotArea outline="0" collapsedLevelsAreSubtotals="1" fieldPosition="0"/>
    </format>
    <format dxfId="258">
      <pivotArea dataOnly="0" labelOnly="1" fieldPosition="0">
        <references count="1">
          <reference field="5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5"/>
            <x v="36"/>
            <x v="37"/>
            <x v="38"/>
          </reference>
        </references>
      </pivotArea>
    </format>
    <format dxfId="257">
      <pivotArea dataOnly="0" labelOnly="1" grandRow="1" outline="0" fieldPosition="0"/>
    </format>
    <format dxfId="25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55">
      <pivotArea type="all" dataOnly="0" outline="0" fieldPosition="0"/>
    </format>
    <format dxfId="254">
      <pivotArea outline="0" collapsedLevelsAreSubtotals="1" fieldPosition="0"/>
    </format>
    <format dxfId="253">
      <pivotArea dataOnly="0" labelOnly="1" fieldPosition="0">
        <references count="1">
          <reference field="5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5"/>
            <x v="36"/>
            <x v="37"/>
            <x v="38"/>
          </reference>
        </references>
      </pivotArea>
    </format>
    <format dxfId="252">
      <pivotArea dataOnly="0" labelOnly="1" grandRow="1" outline="0" fieldPosition="0"/>
    </format>
    <format dxfId="25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152" level="1">
        <member name=""/>
        <member name=""/>
        <member name=""/>
        <member name=""/>
        <member name=""/>
        <member name=""/>
        <member name=""/>
        <member name=""/>
        <member name=""/>
        <member name="[oli].[EquipmentType__c].&amp;[Advanced Power Strip - Tier I [MFDI]]]"/>
        <member name="[oli].[EquipmentType__c].&amp;[Advanced Power Strip - Tier I [Online Marketplace]]]"/>
        <member name=""/>
        <member name="[oli].[EquipmentType__c].&amp;[Aerator Bathroom [MFDI]]]"/>
        <member name="[oli].[EquipmentType__c].&amp;[Aerator Bathroom [Online Marketplace]]]"/>
        <member name="[oli].[EquipmentType__c].&amp;[Aerator Kitchen [MFDI]]]"/>
        <member name="[oli].[EquipmentType__c].&amp;[Aerator Kitchen [Online Marketplace]]]"/>
        <member name=""/>
        <member name="[oli].[EquipmentType__c].&amp;[Air Purifiers [Midstream]]]"/>
        <member name="[oli].[EquipmentType__c].&amp;[Appliance Standards]"/>
        <member name=""/>
        <member name="[oli].[EquipmentType__c].&amp;[Central AC Retrofit]"/>
        <member name=""/>
        <member name=""/>
        <member name="[oli].[EquipmentType__c].&amp;[Clothes Dryers (Bulk)]"/>
        <member name="[oli].[EquipmentType__c].&amp;[Clothes Dryers [Upstream]]]"/>
        <member name="[oli].[EquipmentType__c].&amp;[Clothes Washers - Tier I (Bulk)]"/>
        <member name="[oli].[EquipmentType__c].&amp;[Clothes Washers - Tier I [Upstream]]]"/>
        <member name="[oli].[EquipmentType__c].&amp;[Clothes Washers - Tier II [Upstream]]]"/>
        <member name="[oli].[EquipmentType__c].&amp;[Clothes Washers - Tier III [Upstream]]]"/>
        <member name="[oli].[EquipmentType__c].&amp;[Code Adoption &amp; Compliance]"/>
        <member name="[oli].[EquipmentType__c].&amp;[Combination Oven]"/>
        <member name="[oli].[EquipmentType__c].&amp;[Commercial Dishwasher]"/>
        <member name=""/>
        <member name=""/>
        <member name="[oli].[EquipmentType__c].&amp;[Convection Ovens]"/>
        <member name="[oli].[EquipmentType__c].&amp;[Cost Adder for Fixtures above or out of the reach of a 10' Ladder]"/>
        <member name=""/>
        <member name="[oli].[EquipmentType__c].&amp;[Custom Lighting]"/>
        <member name="[oli].[EquipmentType__c].&amp;[Custom: HVAC]"/>
        <member name="[oli].[EquipmentType__c].&amp;[Custom: Lighting]"/>
        <member name="[oli].[EquipmentType__c].&amp;[Custom: Miscellaneous]"/>
        <member name="[oli].[EquipmentType__c].&amp;[Custom: Pumps &amp; Motors]"/>
        <member name="[oli].[EquipmentType__c].&amp;[Custom: Refrigeration]"/>
        <member name="[oli].[EquipmentType__c].&amp;[Custom: Transformer]"/>
        <member name="[oli].[EquipmentType__c].&amp;[Dehumidifiers [Upstream]]]"/>
        <member name="[oli].[EquipmentType__c].&amp;[Demand Control Ventilation]"/>
        <member name=""/>
        <member name="[oli].[EquipmentType__c].&amp;[DR: Grid-Interactive Heat Pump WH]"/>
        <member name="[oli].[EquipmentType__c].&amp;[DR: Grid-Interactive WH]"/>
        <member name="[oli].[EquipmentType__c].&amp;[DR: Smart Device (Custom Entry)]"/>
        <member name="[oli].[EquipmentType__c].&amp;[DR: Smart Electric Panels]"/>
        <member name="[oli].[EquipmentType__c].&amp;[DR: Thermostats]"/>
        <member name=""/>
        <member name="[oli].[EquipmentType__c].&amp;[Electric Steam Cooker]"/>
        <member name=""/>
        <member name=""/>
        <member name="[oli].[EquipmentType__c].&amp;[Energy Study Grant]"/>
        <member name=""/>
        <member name="[oli].[EquipmentType__c].&amp;[Freezer [Upstream]]]"/>
        <member name="[oli].[EquipmentType__c].&amp;[Freezer Trade-Up (Bulk)]"/>
        <member name=""/>
        <member name=""/>
        <member name=""/>
        <member name=""/>
        <member name=""/>
        <member name="[oli].[EquipmentType__c].&amp;[Heat Pump Water Heater [Upstream]]]"/>
        <member name=""/>
        <member name=""/>
        <member name="[oli].[EquipmentType__c].&amp;[High Efficiency Evaporators]"/>
        <member name="[oli].[EquipmentType__c].&amp;[Home Energy Audit]"/>
        <member name="[oli].[EquipmentType__c].&amp;[Hot Food Holding Cabinet]"/>
        <member name="[oli].[EquipmentType__c].&amp;[Ice Machine]"/>
        <member name="[oli].[EquipmentType__c].&amp;[LED A19 [MFDI]]]"/>
        <member name="[oli].[EquipmentType__c].&amp;[LED B11 [MFDI]]]"/>
        <member name="[oli].[EquipmentType__c].&amp;[LED BR30 [MFDI]]]"/>
        <member name="[oli].[EquipmentType__c].&amp;[LED BR40 [MFDI]]]"/>
        <member name="[oli].[EquipmentType__c].&amp;[LED Candelabra [Upstream]]]"/>
        <member name="[oli].[EquipmentType__c].&amp;[LED Candelabra MP [Upstream]]]"/>
        <member name="[oli].[EquipmentType__c].&amp;[LED Downlight [Upstream]]]"/>
        <member name="[oli].[EquipmentType__c].&amp;[LED Downlight MP [Upstream]]]"/>
        <member name="[oli].[EquipmentType__c].&amp;[LED G25 [MFDI]]]"/>
        <member name=""/>
        <member name=""/>
        <member name="[oli].[EquipmentType__c].&amp;[LED MR16 (GU10) [MFDI]]]"/>
        <member name=""/>
        <member name="[oli].[EquipmentType__c].&amp;[LED Omni [Online Marketplace]]]"/>
        <member name="[oli].[EquipmentType__c].&amp;[LED Omni [Upstream]]]"/>
        <member name="[oli].[EquipmentType__c].&amp;[LED Omni MP [Online Marketplace]]]"/>
        <member name="[oli].[EquipmentType__c].&amp;[LED Omni MP [Upstream]]]"/>
        <member name="[oli].[EquipmentType__c].&amp;[LED PAR20 [MFDI]]]"/>
        <member name="[oli].[EquipmentType__c].&amp;[LED PAR30 [MFDI]]]"/>
        <member name="[oli].[EquipmentType__c].&amp;[LED PAR38 [MFDI]]]"/>
        <member name="[oli].[EquipmentType__c].&amp;[LED R20 [MFDI]]]"/>
        <member name=""/>
        <member name="[oli].[EquipmentType__c].&amp;[LED Reflector [Upstream]]]"/>
        <member name="[oli].[EquipmentType__c].&amp;[LED Reflector MP [Online Marketplace]]]"/>
        <member name="[oli].[EquipmentType__c].&amp;[LED Reflector MP [Upstream]]]"/>
        <member name="[oli].[EquipmentType__c].&amp;[LED Shop Light [Upstream]]]"/>
        <member name="[oli].[EquipmentType__c].&amp;[LED Smart Bulb [Online Marketplace]]]"/>
        <member name="[oli].[EquipmentType__c].&amp;[LED Smart Bulb [Upstream]]]"/>
        <member name="[oli].[EquipmentType__c].&amp;[LED Smart Bulb MP [Upstream]]]"/>
        <member name="[oli].[EquipmentType__c].&amp;[LED Specialty [Online Marketplace]]]"/>
        <member name="[oli].[EquipmentType__c].&amp;[LED Specialty [Upstream]]]"/>
        <member name="[oli].[EquipmentType__c].&amp;[LED Specialty MP [Upstream]]]"/>
        <member name="[oli].[EquipmentType__c].&amp;[LED String Light [Online Marketplace]]]"/>
        <member name=""/>
        <member name=""/>
        <member name=""/>
        <member name=""/>
        <member name=""/>
        <member name="[oli].[EquipmentType__c].&amp;[LED: Hardwired Recessed Can Kit]"/>
        <member name=""/>
        <member name=""/>
        <member name=""/>
        <member name=""/>
        <member name=""/>
        <member name=""/>
        <member name="[oli].[EquipmentType__c].&amp;[Power Switch [Online Marketplace]]]"/>
        <member name="[oli].[EquipmentType__c].&amp;[PV Water Heating]"/>
        <member name="[oli].[EquipmentType__c].&amp;[Reach-In Freezer]"/>
        <member name="[oli].[EquipmentType__c].&amp;[Reach-In Refrigerator]"/>
        <member name=""/>
        <member name="[oli].[EquipmentType__c].&amp;[Refrigerator Purchase Only (Bulk)]"/>
        <member name=""/>
        <member name=""/>
        <member name="[oli].[EquipmentType__c].&amp;[Residential A/C Tune Up]"/>
        <member name="[oli].[EquipmentType__c].&amp;[Residential LED [Upstream]]]"/>
        <member name=""/>
        <member name="[oli].[EquipmentType__c].&amp;[Residential Solar Water Heater (Bulk)]"/>
        <member name=""/>
        <member name="[oli].[EquipmentType__c].&amp;[Retro-Commissioning]"/>
        <member name=""/>
        <member name="[oli].[EquipmentType__c].&amp;[Showerhead [Online Marketplace]]]"/>
        <member name="[oli].[EquipmentType__c].&amp;[Showerhead Fixed [MFDI]]]"/>
        <member name="[oli].[EquipmentType__c].&amp;[Showerhead Handheld [MFDI]]]"/>
        <member name="[oli].[EquipmentType__c].&amp;[Smart Thermostats [Upstream]]]"/>
        <member name=""/>
        <member name=""/>
        <member name="[oli].[EquipmentType__c].&amp;[Solar Water Heater Tune Up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23" cacheId="4" applyNumberFormats="0" applyBorderFormats="0" applyFontFormats="0" applyPatternFormats="0" applyAlignmentFormats="0" applyWidthHeightFormats="1" dataCaption="Values" tag="bd6f08f8-af44-43d5-bb1f-41647015ae58" updatedVersion="8" minRefreshableVersion="3" useAutoFormatting="1" subtotalHiddenItems="1" itemPrintTitles="1" createdVersion="5" indent="0" showHeaders="0" outline="1" outlineData="1" multipleFieldFilters="0">
  <location ref="B5:M15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10">
    <i>
      <x v="2"/>
    </i>
    <i>
      <x v="1"/>
    </i>
    <i>
      <x v="3"/>
    </i>
    <i>
      <x v="4"/>
    </i>
    <i>
      <x v="6"/>
    </i>
    <i>
      <x v="5"/>
    </i>
    <i>
      <x v="7"/>
    </i>
    <i>
      <x v="8"/>
    </i>
    <i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98" name="[oli].[Opportunity.ProgramLOB__c].&amp;[CBEEM]" cap="CBEEM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23">
    <format dxfId="25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4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48">
      <pivotArea type="all" dataOnly="0" outline="0" fieldPosition="0"/>
    </format>
    <format dxfId="247">
      <pivotArea outline="0" collapsedLevelsAreSubtotals="1" fieldPosition="0"/>
    </format>
    <format dxfId="246">
      <pivotArea dataOnly="0" labelOnly="1" fieldPosition="0">
        <references count="1">
          <reference field="5" count="0"/>
        </references>
      </pivotArea>
    </format>
    <format dxfId="245">
      <pivotArea dataOnly="0" labelOnly="1" grandRow="1" outline="0" fieldPosition="0"/>
    </format>
    <format dxfId="24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4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42">
      <pivotArea type="all" dataOnly="0" outline="0" fieldPosition="0"/>
    </format>
    <format dxfId="241">
      <pivotArea outline="0" collapsedLevelsAreSubtotals="1" fieldPosition="0"/>
    </format>
    <format dxfId="240">
      <pivotArea dataOnly="0" labelOnly="1" fieldPosition="0">
        <references count="1">
          <reference field="5" count="0"/>
        </references>
      </pivotArea>
    </format>
    <format dxfId="239">
      <pivotArea dataOnly="0" labelOnly="1" grandRow="1" outline="0" fieldPosition="0"/>
    </format>
    <format dxfId="23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37">
      <pivotArea type="all" dataOnly="0" outline="0" fieldPosition="0"/>
    </format>
    <format dxfId="236">
      <pivotArea outline="0" collapsedLevelsAreSubtotals="1" fieldPosition="0"/>
    </format>
    <format dxfId="235">
      <pivotArea dataOnly="0" labelOnly="1" fieldPosition="0">
        <references count="1">
          <reference field="5" count="0"/>
        </references>
      </pivotArea>
    </format>
    <format dxfId="234">
      <pivotArea dataOnly="0" labelOnly="1" grandRow="1" outline="0" fieldPosition="0"/>
    </format>
    <format dxfId="23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32">
      <pivotArea type="all" dataOnly="0" outline="0" fieldPosition="0"/>
    </format>
    <format dxfId="231">
      <pivotArea outline="0" collapsedLevelsAreSubtotals="1" fieldPosition="0"/>
    </format>
    <format dxfId="230">
      <pivotArea dataOnly="0" labelOnly="1" fieldPosition="0">
        <references count="1">
          <reference field="5" count="0"/>
        </references>
      </pivotArea>
    </format>
    <format dxfId="229">
      <pivotArea dataOnly="0" labelOnly="1" grandRow="1" outline="0" fieldPosition="0"/>
    </format>
    <format dxfId="22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23" cacheId="13" applyNumberFormats="0" applyBorderFormats="0" applyFontFormats="0" applyPatternFormats="0" applyAlignmentFormats="0" applyWidthHeightFormats="1" dataCaption="Values" tag="dab4dfa0-f574-4b5b-af43-4280331005fc" updatedVersion="8" minRefreshableVersion="3" useAutoFormatting="1" itemPrintTitles="1" createdVersion="5" indent="0" showHeaders="0" outline="1" outlineData="1" multipleFieldFilters="0">
  <location ref="B5:M13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8">
        <item x="0"/>
        <item x="1"/>
        <item x="2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8">
    <i>
      <x v="1"/>
    </i>
    <i>
      <x v="2"/>
    </i>
    <i>
      <x v="5"/>
    </i>
    <i>
      <x v="4"/>
    </i>
    <i>
      <x v="6"/>
    </i>
    <i>
      <x/>
    </i>
    <i>
      <x v="3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98" name="[oli].[Opportunity.ProgramLOB__c].&amp;[BESM]" cap="BESM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23">
    <format dxfId="22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2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25">
      <pivotArea type="all" dataOnly="0" outline="0" fieldPosition="0"/>
    </format>
    <format dxfId="224">
      <pivotArea outline="0" collapsedLevelsAreSubtotals="1" fieldPosition="0"/>
    </format>
    <format dxfId="223">
      <pivotArea dataOnly="0" labelOnly="1" fieldPosition="0">
        <references count="1">
          <reference field="5" count="0"/>
        </references>
      </pivotArea>
    </format>
    <format dxfId="222">
      <pivotArea dataOnly="0" labelOnly="1" grandRow="1" outline="0" fieldPosition="0"/>
    </format>
    <format dxfId="22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2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dataOnly="0" labelOnly="1" fieldPosition="0">
        <references count="1">
          <reference field="5" count="0"/>
        </references>
      </pivotArea>
    </format>
    <format dxfId="216">
      <pivotArea dataOnly="0" labelOnly="1" grandRow="1" outline="0" fieldPosition="0"/>
    </format>
    <format dxfId="21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14">
      <pivotArea type="all" dataOnly="0" outline="0" fieldPosition="0"/>
    </format>
    <format dxfId="213">
      <pivotArea outline="0" collapsedLevelsAreSubtotals="1" fieldPosition="0"/>
    </format>
    <format dxfId="212">
      <pivotArea dataOnly="0" labelOnly="1" fieldPosition="0">
        <references count="1">
          <reference field="5" count="0"/>
        </references>
      </pivotArea>
    </format>
    <format dxfId="211">
      <pivotArea dataOnly="0" labelOnly="1" grandRow="1" outline="0" fieldPosition="0"/>
    </format>
    <format dxfId="21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dataOnly="0" labelOnly="1" fieldPosition="0">
        <references count="1">
          <reference field="5" count="0"/>
        </references>
      </pivotArea>
    </format>
    <format dxfId="206">
      <pivotArea dataOnly="0" labelOnly="1" grandRow="1" outline="0" fieldPosition="0"/>
    </format>
    <format dxfId="20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PivotTable23" cacheId="19" applyNumberFormats="0" applyBorderFormats="0" applyFontFormats="0" applyPatternFormats="0" applyAlignmentFormats="0" applyWidthHeightFormats="1" dataCaption="Values" tag="67ed0579-b7ee-4676-beb4-b59c250b4d24" updatedVersion="8" minRefreshableVersion="3" useAutoFormatting="1" itemPrintTitles="1" createdVersion="5" indent="0" showHeaders="0" outline="1" outlineData="1" multipleFieldFilters="0">
  <location ref="B5:M65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60">
    <i>
      <x v="15"/>
    </i>
    <i>
      <x v="44"/>
    </i>
    <i>
      <x v="29"/>
    </i>
    <i>
      <x v="16"/>
    </i>
    <i>
      <x v="40"/>
    </i>
    <i>
      <x v="10"/>
    </i>
    <i>
      <x v="5"/>
    </i>
    <i>
      <x v="25"/>
    </i>
    <i>
      <x v="31"/>
    </i>
    <i>
      <x v="18"/>
    </i>
    <i>
      <x v="49"/>
    </i>
    <i>
      <x v="39"/>
    </i>
    <i>
      <x v="11"/>
    </i>
    <i>
      <x v="47"/>
    </i>
    <i>
      <x v="2"/>
    </i>
    <i>
      <x v="9"/>
    </i>
    <i>
      <x v="38"/>
    </i>
    <i>
      <x v="52"/>
    </i>
    <i>
      <x v="57"/>
    </i>
    <i>
      <x v="46"/>
    </i>
    <i>
      <x v="45"/>
    </i>
    <i>
      <x v="41"/>
    </i>
    <i>
      <x v="56"/>
    </i>
    <i>
      <x v="42"/>
    </i>
    <i>
      <x v="12"/>
    </i>
    <i>
      <x v="1"/>
    </i>
    <i>
      <x v="36"/>
    </i>
    <i>
      <x v="50"/>
    </i>
    <i>
      <x v="23"/>
    </i>
    <i>
      <x v="3"/>
    </i>
    <i>
      <x v="48"/>
    </i>
    <i>
      <x v="14"/>
    </i>
    <i>
      <x v="53"/>
    </i>
    <i>
      <x v="32"/>
    </i>
    <i>
      <x v="26"/>
    </i>
    <i>
      <x v="24"/>
    </i>
    <i>
      <x v="51"/>
    </i>
    <i>
      <x v="28"/>
    </i>
    <i>
      <x/>
    </i>
    <i>
      <x v="21"/>
    </i>
    <i>
      <x v="37"/>
    </i>
    <i>
      <x v="54"/>
    </i>
    <i>
      <x v="43"/>
    </i>
    <i>
      <x v="8"/>
    </i>
    <i>
      <x v="55"/>
    </i>
    <i>
      <x v="35"/>
    </i>
    <i>
      <x v="22"/>
    </i>
    <i>
      <x v="34"/>
    </i>
    <i>
      <x v="58"/>
    </i>
    <i>
      <x v="7"/>
    </i>
    <i>
      <x v="33"/>
    </i>
    <i>
      <x v="6"/>
    </i>
    <i>
      <x v="19"/>
    </i>
    <i>
      <x v="4"/>
    </i>
    <i>
      <x v="27"/>
    </i>
    <i>
      <x v="20"/>
    </i>
    <i>
      <x v="17"/>
    </i>
    <i>
      <x v="13"/>
    </i>
    <i>
      <x v="30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98" name="[oli].[Opportunity.ProgramLOB__c].&amp;[BHTR]" cap="BHTR"/>
  </pageFields>
  <dataFields count="11">
    <dataField name="Quantity" fld="6" baseField="5" baseItem="10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27">
    <format dxfId="20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0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dataOnly="0" labelOnly="1" fieldPosition="0">
        <references count="1">
          <reference field="5" count="23">
            <x v="1"/>
            <x v="2"/>
            <x v="5"/>
            <x v="10"/>
            <x v="14"/>
            <x v="21"/>
            <x v="25"/>
            <x v="26"/>
            <x v="31"/>
            <x v="36"/>
            <x v="37"/>
            <x v="38"/>
            <x v="39"/>
            <x v="40"/>
            <x v="41"/>
            <x v="42"/>
            <x v="43"/>
            <x v="46"/>
            <x v="47"/>
            <x v="49"/>
            <x v="63"/>
            <x v="65"/>
            <x v="66"/>
          </reference>
        </references>
      </pivotArea>
    </format>
    <format dxfId="199">
      <pivotArea dataOnly="0" labelOnly="1" fieldPosition="0">
        <references count="1">
          <reference field="5" count="10">
            <x v="4"/>
            <x v="13"/>
            <x v="17"/>
            <x v="20"/>
            <x v="27"/>
            <x v="54"/>
            <x v="57"/>
            <x v="58"/>
            <x v="59"/>
            <x v="64"/>
          </reference>
        </references>
      </pivotArea>
    </format>
    <format dxfId="198">
      <pivotArea dataOnly="0" labelOnly="1" grandRow="1" outline="0" fieldPosition="0"/>
    </format>
    <format dxfId="19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dataOnly="0" labelOnly="1" fieldPosition="0">
        <references count="1">
          <reference field="5" count="23">
            <x v="1"/>
            <x v="2"/>
            <x v="5"/>
            <x v="10"/>
            <x v="14"/>
            <x v="21"/>
            <x v="25"/>
            <x v="26"/>
            <x v="31"/>
            <x v="36"/>
            <x v="37"/>
            <x v="38"/>
            <x v="39"/>
            <x v="40"/>
            <x v="41"/>
            <x v="42"/>
            <x v="43"/>
            <x v="46"/>
            <x v="47"/>
            <x v="49"/>
            <x v="63"/>
            <x v="65"/>
            <x v="66"/>
          </reference>
        </references>
      </pivotArea>
    </format>
    <format dxfId="192">
      <pivotArea dataOnly="0" labelOnly="1" fieldPosition="0">
        <references count="1">
          <reference field="5" count="10">
            <x v="4"/>
            <x v="13"/>
            <x v="17"/>
            <x v="20"/>
            <x v="27"/>
            <x v="54"/>
            <x v="57"/>
            <x v="58"/>
            <x v="59"/>
            <x v="64"/>
          </reference>
        </references>
      </pivotArea>
    </format>
    <format dxfId="191">
      <pivotArea dataOnly="0" labelOnly="1" grandRow="1" outline="0" fieldPosition="0"/>
    </format>
    <format dxfId="19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9">
      <pivotArea type="all" dataOnly="0" outline="0" fieldPosition="0"/>
    </format>
    <format dxfId="188">
      <pivotArea outline="0" collapsedLevelsAreSubtotals="1" fieldPosition="0"/>
    </format>
    <format dxfId="187">
      <pivotArea dataOnly="0" labelOnly="1" fieldPosition="0">
        <references count="1">
          <reference field="5" count="40">
            <x v="1"/>
            <x v="2"/>
            <x v="5"/>
            <x v="7"/>
            <x v="10"/>
            <x v="11"/>
            <x v="12"/>
            <x v="14"/>
            <x v="15"/>
            <x v="16"/>
            <x v="17"/>
            <x v="18"/>
            <x v="22"/>
            <x v="23"/>
            <x v="25"/>
            <x v="26"/>
            <x v="28"/>
            <x v="29"/>
            <x v="31"/>
            <x v="32"/>
            <x v="34"/>
            <x v="36"/>
            <x v="37"/>
            <x v="38"/>
            <x v="39"/>
            <x v="40"/>
            <x v="41"/>
            <x v="42"/>
            <x v="43"/>
            <x v="46"/>
            <x v="47"/>
            <x v="49"/>
            <x v="50"/>
            <x v="53"/>
            <x v="54"/>
            <x v="56"/>
            <x v="57"/>
            <x v="58"/>
            <x v="61"/>
            <x v="62"/>
          </reference>
        </references>
      </pivotArea>
    </format>
    <format dxfId="186">
      <pivotArea dataOnly="0" labelOnly="1" fieldPosition="0">
        <references count="1">
          <reference field="5" count="10">
            <x v="4"/>
            <x v="6"/>
            <x v="13"/>
            <x v="19"/>
            <x v="20"/>
            <x v="27"/>
            <x v="33"/>
            <x v="59"/>
            <x v="60"/>
            <x v="63"/>
          </reference>
        </references>
      </pivotArea>
    </format>
    <format dxfId="185">
      <pivotArea dataOnly="0" labelOnly="1" grandRow="1" outline="0" fieldPosition="0"/>
    </format>
    <format dxfId="18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3">
      <pivotArea type="all" dataOnly="0" outline="0" fieldPosition="0"/>
    </format>
    <format dxfId="182">
      <pivotArea outline="0" collapsedLevelsAreSubtotals="1" fieldPosition="0"/>
    </format>
    <format dxfId="181">
      <pivotArea dataOnly="0" labelOnly="1" fieldPosition="0">
        <references count="1">
          <reference field="5" count="40">
            <x v="1"/>
            <x v="2"/>
            <x v="5"/>
            <x v="7"/>
            <x v="10"/>
            <x v="11"/>
            <x v="12"/>
            <x v="14"/>
            <x v="15"/>
            <x v="16"/>
            <x v="17"/>
            <x v="18"/>
            <x v="22"/>
            <x v="23"/>
            <x v="25"/>
            <x v="26"/>
            <x v="28"/>
            <x v="29"/>
            <x v="31"/>
            <x v="32"/>
            <x v="34"/>
            <x v="36"/>
            <x v="37"/>
            <x v="38"/>
            <x v="39"/>
            <x v="40"/>
            <x v="41"/>
            <x v="42"/>
            <x v="43"/>
            <x v="46"/>
            <x v="47"/>
            <x v="49"/>
            <x v="50"/>
            <x v="53"/>
            <x v="54"/>
            <x v="56"/>
            <x v="57"/>
            <x v="58"/>
            <x v="61"/>
            <x v="62"/>
          </reference>
        </references>
      </pivotArea>
    </format>
    <format dxfId="180">
      <pivotArea dataOnly="0" labelOnly="1" fieldPosition="0">
        <references count="1">
          <reference field="5" count="10">
            <x v="4"/>
            <x v="6"/>
            <x v="13"/>
            <x v="19"/>
            <x v="20"/>
            <x v="27"/>
            <x v="33"/>
            <x v="59"/>
            <x v="60"/>
            <x v="63"/>
          </reference>
        </references>
      </pivotArea>
    </format>
    <format dxfId="179">
      <pivotArea dataOnly="0" labelOnly="1" grandRow="1" outline="0" fieldPosition="0"/>
    </format>
    <format dxfId="17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PivotTable21" cacheId="20" applyNumberFormats="0" applyBorderFormats="0" applyFontFormats="0" applyPatternFormats="0" applyAlignmentFormats="0" applyWidthHeightFormats="1" dataCaption="Values" tag="22a08315-4e4c-4f79-a032-941429ed63c6" updatedVersion="8" minRefreshableVersion="3" useAutoFormatting="1" subtotalHiddenItems="1" itemPrintTitles="1" createdVersion="5" indent="0" showHeaders="0" outline="1" outlineData="1" multipleFieldFilters="0">
  <location ref="B5:J170" firstHeaderRow="0" firstDataRow="1" firstDataCol="1"/>
  <pivotFields count="9"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166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  <item s="1" x="154"/>
        <item s="1" x="155"/>
        <item s="1" x="156"/>
        <item s="1" x="157"/>
        <item s="1" x="158"/>
        <item s="1" x="159"/>
        <item s="1" x="160"/>
        <item s="1" x="161"/>
        <item s="1" x="162"/>
        <item s="1" x="163"/>
        <item x="164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4"/>
  </rowFields>
  <rowItems count="165">
    <i>
      <x v="24"/>
    </i>
    <i>
      <x v="112"/>
    </i>
    <i>
      <x v="22"/>
    </i>
    <i>
      <x v="5"/>
    </i>
    <i>
      <x v="58"/>
    </i>
    <i>
      <x v="73"/>
    </i>
    <i>
      <x v="56"/>
    </i>
    <i>
      <x v="69"/>
    </i>
    <i>
      <x v="98"/>
    </i>
    <i>
      <x v="113"/>
    </i>
    <i>
      <x v="101"/>
    </i>
    <i>
      <x v="91"/>
    </i>
    <i>
      <x v="14"/>
    </i>
    <i>
      <x v="157"/>
    </i>
    <i>
      <x v="12"/>
    </i>
    <i>
      <x v="84"/>
    </i>
    <i>
      <x v="21"/>
    </i>
    <i>
      <x v="156"/>
    </i>
    <i>
      <x v="48"/>
    </i>
    <i>
      <x v="106"/>
    </i>
    <i>
      <x v="61"/>
    </i>
    <i>
      <x v="123"/>
    </i>
    <i>
      <x v="11"/>
    </i>
    <i>
      <x/>
    </i>
    <i>
      <x v="126"/>
    </i>
    <i>
      <x v="150"/>
    </i>
    <i>
      <x v="147"/>
    </i>
    <i>
      <x v="133"/>
    </i>
    <i>
      <x v="66"/>
    </i>
    <i>
      <x v="119"/>
    </i>
    <i>
      <x v="72"/>
    </i>
    <i>
      <x v="75"/>
    </i>
    <i>
      <x v="45"/>
    </i>
    <i>
      <x v="102"/>
    </i>
    <i>
      <x v="68"/>
    </i>
    <i>
      <x v="136"/>
    </i>
    <i>
      <x v="90"/>
    </i>
    <i>
      <x v="64"/>
    </i>
    <i>
      <x v="104"/>
    </i>
    <i>
      <x v="59"/>
    </i>
    <i>
      <x v="100"/>
    </i>
    <i>
      <x v="94"/>
    </i>
    <i>
      <x v="78"/>
    </i>
    <i>
      <x v="155"/>
    </i>
    <i>
      <x v="124"/>
    </i>
    <i>
      <x v="85"/>
    </i>
    <i>
      <x v="103"/>
    </i>
    <i>
      <x v="9"/>
    </i>
    <i>
      <x v="131"/>
    </i>
    <i>
      <x v="13"/>
    </i>
    <i>
      <x v="71"/>
    </i>
    <i>
      <x v="4"/>
    </i>
    <i>
      <x v="30"/>
    </i>
    <i>
      <x v="20"/>
    </i>
    <i>
      <x v="159"/>
    </i>
    <i>
      <x v="117"/>
    </i>
    <i>
      <x v="128"/>
    </i>
    <i>
      <x v="53"/>
    </i>
    <i>
      <x v="122"/>
    </i>
    <i>
      <x v="63"/>
    </i>
    <i>
      <x v="23"/>
    </i>
    <i>
      <x v="42"/>
    </i>
    <i>
      <x v="163"/>
    </i>
    <i>
      <x v="82"/>
    </i>
    <i>
      <x v="114"/>
    </i>
    <i>
      <x v="108"/>
    </i>
    <i>
      <x v="31"/>
    </i>
    <i>
      <x v="144"/>
    </i>
    <i>
      <x v="26"/>
    </i>
    <i>
      <x v="67"/>
    </i>
    <i>
      <x v="62"/>
    </i>
    <i>
      <x v="2"/>
    </i>
    <i>
      <x v="109"/>
    </i>
    <i>
      <x v="95"/>
    </i>
    <i>
      <x v="142"/>
    </i>
    <i>
      <x v="80"/>
    </i>
    <i>
      <x v="107"/>
    </i>
    <i>
      <x v="151"/>
    </i>
    <i>
      <x v="140"/>
    </i>
    <i>
      <x v="34"/>
    </i>
    <i>
      <x v="138"/>
    </i>
    <i>
      <x v="18"/>
    </i>
    <i>
      <x v="152"/>
    </i>
    <i>
      <x v="111"/>
    </i>
    <i>
      <x v="44"/>
    </i>
    <i>
      <x v="99"/>
    </i>
    <i>
      <x v="60"/>
    </i>
    <i>
      <x v="39"/>
    </i>
    <i>
      <x v="49"/>
    </i>
    <i>
      <x v="47"/>
    </i>
    <i>
      <x v="6"/>
    </i>
    <i>
      <x v="77"/>
    </i>
    <i>
      <x v="41"/>
    </i>
    <i>
      <x v="135"/>
    </i>
    <i>
      <x v="120"/>
    </i>
    <i>
      <x v="83"/>
    </i>
    <i>
      <x v="96"/>
    </i>
    <i>
      <x v="28"/>
    </i>
    <i>
      <x v="50"/>
    </i>
    <i>
      <x v="92"/>
    </i>
    <i>
      <x v="115"/>
    </i>
    <i>
      <x v="10"/>
    </i>
    <i>
      <x v="55"/>
    </i>
    <i>
      <x v="86"/>
    </i>
    <i>
      <x v="146"/>
    </i>
    <i>
      <x v="7"/>
    </i>
    <i>
      <x v="89"/>
    </i>
    <i>
      <x v="88"/>
    </i>
    <i>
      <x v="149"/>
    </i>
    <i>
      <x v="160"/>
    </i>
    <i>
      <x v="3"/>
    </i>
    <i>
      <x v="81"/>
    </i>
    <i>
      <x v="76"/>
    </i>
    <i>
      <x v="1"/>
    </i>
    <i>
      <x v="158"/>
    </i>
    <i>
      <x v="145"/>
    </i>
    <i>
      <x v="134"/>
    </i>
    <i>
      <x v="141"/>
    </i>
    <i>
      <x v="25"/>
    </i>
    <i>
      <x v="87"/>
    </i>
    <i>
      <x v="125"/>
    </i>
    <i>
      <x v="51"/>
    </i>
    <i>
      <x v="74"/>
    </i>
    <i>
      <x v="8"/>
    </i>
    <i>
      <x v="121"/>
    </i>
    <i>
      <x v="37"/>
    </i>
    <i>
      <x v="70"/>
    </i>
    <i>
      <x v="57"/>
    </i>
    <i>
      <x v="46"/>
    </i>
    <i>
      <x v="54"/>
    </i>
    <i>
      <x v="154"/>
    </i>
    <i>
      <x v="65"/>
    </i>
    <i>
      <x v="137"/>
    </i>
    <i>
      <x v="29"/>
    </i>
    <i>
      <x v="139"/>
    </i>
    <i>
      <x v="52"/>
    </i>
    <i>
      <x v="130"/>
    </i>
    <i>
      <x v="17"/>
    </i>
    <i>
      <x v="93"/>
    </i>
    <i>
      <x v="161"/>
    </i>
    <i>
      <x v="43"/>
    </i>
    <i>
      <x v="97"/>
    </i>
    <i>
      <x v="79"/>
    </i>
    <i>
      <x v="32"/>
    </i>
    <i>
      <x v="16"/>
    </i>
    <i>
      <x v="40"/>
    </i>
    <i>
      <x v="15"/>
    </i>
    <i>
      <x v="36"/>
    </i>
    <i>
      <x v="118"/>
    </i>
    <i>
      <x v="143"/>
    </i>
    <i>
      <x v="148"/>
    </i>
    <i>
      <x v="110"/>
    </i>
    <i>
      <x v="116"/>
    </i>
    <i>
      <x v="127"/>
    </i>
    <i>
      <x v="153"/>
    </i>
    <i>
      <x v="19"/>
    </i>
    <i>
      <x v="162"/>
    </i>
    <i>
      <x v="132"/>
    </i>
    <i>
      <x v="33"/>
    </i>
    <i>
      <x v="38"/>
    </i>
    <i>
      <x v="129"/>
    </i>
    <i>
      <x v="35"/>
    </i>
    <i>
      <x v="105"/>
    </i>
    <i>
      <x v="2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Program-lvl kW" fld="0" baseField="0" baseItem="0" numFmtId="3"/>
    <dataField name="Program-lvl kW (%)" fld="5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ProgramLevelkW__c]"/>
        </ext>
      </extLst>
    </dataField>
    <dataField name="Program-lvl kWh" fld="1" baseField="0" baseItem="3" numFmtId="3"/>
    <dataField name="Program-lvl kWh (%)" fld="6" showDataAs="percentOfCol" baseField="0" baseItem="1" numFmtId="10">
      <extLst>
        <ext xmlns:x14="http://schemas.microsoft.com/office/spreadsheetml/2009/9/main" uri="{E15A36E0-9728-4e99-A89B-3F7291B0FE68}">
          <x14:dataField sourceField="1" uniqueName="[__Xl2].[Measures].[Sum of ProgramLevelkWh__c]"/>
        </ext>
      </extLst>
    </dataField>
    <dataField name="Program-lvl Lifetime kWh" fld="2" baseField="0" baseItem="3" numFmtId="3"/>
    <dataField name="Program-lvl Lifetime kWh (%)" fld="7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LifetimekWh__c]"/>
        </ext>
      </extLst>
    </dataField>
    <dataField name="Customer-lvl Net TRB" fld="3" baseField="0" baseItem="1" numFmtId="42"/>
    <dataField name="Customer-lvl Net TRB (%)" fld="8" showDataAs="percentOfCol" baseField="0" baseItem="3" numFmtId="10">
      <extLst>
        <ext xmlns:x14="http://schemas.microsoft.com/office/spreadsheetml/2009/9/main" uri="{E15A36E0-9728-4e99-A89B-3F7291B0FE68}">
          <x14:dataField sourceField="3" uniqueName="[__Xl2].[Measures].[Sum of CustomerNetTRB__c]"/>
        </ext>
      </extLst>
    </dataField>
  </dataFields>
  <formats count="35">
    <format dxfId="17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7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dataOnly="0" labelOnly="1" fieldPosition="0">
        <references count="1">
          <reference field="4" count="24">
            <x v="0"/>
            <x v="5"/>
            <x v="20"/>
            <x v="22"/>
            <x v="24"/>
            <x v="26"/>
            <x v="41"/>
            <x v="48"/>
            <x v="50"/>
            <x v="56"/>
            <x v="66"/>
            <x v="68"/>
            <x v="73"/>
            <x v="84"/>
            <x v="91"/>
            <x v="98"/>
            <x v="102"/>
            <x v="103"/>
            <x v="112"/>
            <x v="113"/>
            <x v="119"/>
            <x v="130"/>
            <x v="157"/>
            <x v="164"/>
          </reference>
        </references>
      </pivotArea>
    </format>
    <format dxfId="172">
      <pivotArea dataOnly="0" labelOnly="1" fieldPosition="0">
        <references count="1">
          <reference field="4" count="20">
            <x v="4"/>
            <x v="10"/>
            <x v="12"/>
            <x v="18"/>
            <x v="29"/>
            <x v="40"/>
            <x v="47"/>
            <x v="49"/>
            <x v="55"/>
            <x v="72"/>
            <x v="76"/>
            <x v="78"/>
            <x v="100"/>
            <x v="104"/>
            <x v="107"/>
            <x v="115"/>
            <x v="126"/>
            <x v="134"/>
            <x v="136"/>
            <x v="160"/>
          </reference>
        </references>
      </pivotArea>
    </format>
    <format dxfId="171">
      <pivotArea dataOnly="0" labelOnly="1" fieldPosition="0">
        <references count="1">
          <reference field="4" count="20">
            <x v="7"/>
            <x v="14"/>
            <x v="32"/>
            <x v="34"/>
            <x v="38"/>
            <x v="44"/>
            <x v="69"/>
            <x v="75"/>
            <x v="79"/>
            <x v="87"/>
            <x v="93"/>
            <x v="94"/>
            <x v="97"/>
            <x v="111"/>
            <x v="123"/>
            <x v="125"/>
            <x v="128"/>
            <x v="142"/>
            <x v="147"/>
            <x v="163"/>
          </reference>
        </references>
      </pivotArea>
    </format>
    <format dxfId="170">
      <pivotArea dataOnly="0" labelOnly="1" grandRow="1" outline="0" fieldPosition="0"/>
    </format>
    <format dxfId="16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6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dataOnly="0" labelOnly="1" fieldPosition="0">
        <references count="1">
          <reference field="4" count="24">
            <x v="0"/>
            <x v="5"/>
            <x v="20"/>
            <x v="22"/>
            <x v="24"/>
            <x v="26"/>
            <x v="41"/>
            <x v="48"/>
            <x v="50"/>
            <x v="56"/>
            <x v="66"/>
            <x v="68"/>
            <x v="73"/>
            <x v="84"/>
            <x v="91"/>
            <x v="98"/>
            <x v="102"/>
            <x v="103"/>
            <x v="112"/>
            <x v="113"/>
            <x v="119"/>
            <x v="130"/>
            <x v="157"/>
            <x v="164"/>
          </reference>
        </references>
      </pivotArea>
    </format>
    <format dxfId="164">
      <pivotArea dataOnly="0" labelOnly="1" fieldPosition="0">
        <references count="1">
          <reference field="4" count="20">
            <x v="4"/>
            <x v="10"/>
            <x v="12"/>
            <x v="18"/>
            <x v="29"/>
            <x v="40"/>
            <x v="47"/>
            <x v="49"/>
            <x v="55"/>
            <x v="72"/>
            <x v="76"/>
            <x v="78"/>
            <x v="100"/>
            <x v="104"/>
            <x v="107"/>
            <x v="115"/>
            <x v="126"/>
            <x v="134"/>
            <x v="136"/>
            <x v="160"/>
          </reference>
        </references>
      </pivotArea>
    </format>
    <format dxfId="163">
      <pivotArea dataOnly="0" labelOnly="1" fieldPosition="0">
        <references count="1">
          <reference field="4" count="20">
            <x v="7"/>
            <x v="14"/>
            <x v="32"/>
            <x v="34"/>
            <x v="38"/>
            <x v="44"/>
            <x v="69"/>
            <x v="75"/>
            <x v="79"/>
            <x v="87"/>
            <x v="93"/>
            <x v="94"/>
            <x v="97"/>
            <x v="111"/>
            <x v="123"/>
            <x v="125"/>
            <x v="128"/>
            <x v="142"/>
            <x v="147"/>
            <x v="163"/>
          </reference>
        </references>
      </pivotArea>
    </format>
    <format dxfId="162">
      <pivotArea dataOnly="0" labelOnly="1" grandRow="1" outline="0" fieldPosition="0"/>
    </format>
    <format dxfId="16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dataOnly="0" labelOnly="1" fieldPosition="0">
        <references count="1">
          <reference field="4" count="47">
            <x v="0"/>
            <x v="5"/>
            <x v="11"/>
            <x v="12"/>
            <x v="14"/>
            <x v="20"/>
            <x v="21"/>
            <x v="22"/>
            <x v="24"/>
            <x v="41"/>
            <x v="45"/>
            <x v="48"/>
            <x v="55"/>
            <x v="56"/>
            <x v="58"/>
            <x v="59"/>
            <x v="61"/>
            <x v="64"/>
            <x v="66"/>
            <x v="69"/>
            <x v="72"/>
            <x v="73"/>
            <x v="75"/>
            <x v="81"/>
            <x v="84"/>
            <x v="91"/>
            <x v="94"/>
            <x v="98"/>
            <x v="100"/>
            <x v="101"/>
            <x v="102"/>
            <x v="106"/>
            <x v="112"/>
            <x v="113"/>
            <x v="119"/>
            <x v="120"/>
            <x v="121"/>
            <x v="122"/>
            <x v="123"/>
            <x v="126"/>
            <x v="133"/>
            <x v="136"/>
            <x v="147"/>
            <x v="155"/>
            <x v="156"/>
            <x v="157"/>
            <x v="164"/>
          </reference>
        </references>
      </pivotArea>
    </format>
    <format dxfId="157">
      <pivotArea dataOnly="0" labelOnly="1" fieldPosition="0">
        <references count="1">
          <reference field="4" count="43">
            <x v="2"/>
            <x v="4"/>
            <x v="6"/>
            <x v="9"/>
            <x v="10"/>
            <x v="13"/>
            <x v="23"/>
            <x v="26"/>
            <x v="30"/>
            <x v="31"/>
            <x v="34"/>
            <x v="39"/>
            <x v="44"/>
            <x v="53"/>
            <x v="63"/>
            <x v="67"/>
            <x v="68"/>
            <x v="71"/>
            <x v="76"/>
            <x v="80"/>
            <x v="82"/>
            <x v="85"/>
            <x v="90"/>
            <x v="95"/>
            <x v="96"/>
            <x v="99"/>
            <x v="103"/>
            <x v="104"/>
            <x v="107"/>
            <x v="108"/>
            <x v="111"/>
            <x v="114"/>
            <x v="124"/>
            <x v="128"/>
            <x v="131"/>
            <x v="134"/>
            <x v="135"/>
            <x v="142"/>
            <x v="144"/>
            <x v="151"/>
            <x v="152"/>
            <x v="161"/>
            <x v="163"/>
          </reference>
        </references>
      </pivotArea>
    </format>
    <format dxfId="156">
      <pivotArea dataOnly="0" labelOnly="1" fieldPosition="0">
        <references count="1">
          <reference field="4" count="37">
            <x v="1"/>
            <x v="7"/>
            <x v="15"/>
            <x v="18"/>
            <x v="25"/>
            <x v="28"/>
            <x v="29"/>
            <x v="36"/>
            <x v="37"/>
            <x v="42"/>
            <x v="47"/>
            <x v="49"/>
            <x v="50"/>
            <x v="51"/>
            <x v="54"/>
            <x v="60"/>
            <x v="79"/>
            <x v="83"/>
            <x v="87"/>
            <x v="88"/>
            <x v="89"/>
            <x v="92"/>
            <x v="109"/>
            <x v="110"/>
            <x v="115"/>
            <x v="116"/>
            <x v="125"/>
            <x v="130"/>
            <x v="138"/>
            <x v="140"/>
            <x v="141"/>
            <x v="145"/>
            <x v="150"/>
            <x v="154"/>
            <x v="158"/>
            <x v="159"/>
            <x v="160"/>
          </reference>
        </references>
      </pivotArea>
    </format>
    <format dxfId="155">
      <pivotArea dataOnly="0" labelOnly="1" fieldPosition="0">
        <references count="1">
          <reference field="4" count="29">
            <x v="3"/>
            <x v="8"/>
            <x v="16"/>
            <x v="17"/>
            <x v="27"/>
            <x v="32"/>
            <x v="35"/>
            <x v="43"/>
            <x v="46"/>
            <x v="52"/>
            <x v="57"/>
            <x v="62"/>
            <x v="65"/>
            <x v="70"/>
            <x v="74"/>
            <x v="77"/>
            <x v="86"/>
            <x v="93"/>
            <x v="97"/>
            <x v="117"/>
            <x v="118"/>
            <x v="129"/>
            <x v="137"/>
            <x v="139"/>
            <x v="143"/>
            <x v="146"/>
            <x v="148"/>
            <x v="149"/>
            <x v="153"/>
          </reference>
        </references>
      </pivotArea>
    </format>
    <format dxfId="154">
      <pivotArea dataOnly="0" labelOnly="1" fieldPosition="0">
        <references count="1">
          <reference field="4" count="9">
            <x v="19"/>
            <x v="33"/>
            <x v="38"/>
            <x v="40"/>
            <x v="78"/>
            <x v="105"/>
            <x v="127"/>
            <x v="132"/>
            <x v="162"/>
          </reference>
        </references>
      </pivotArea>
    </format>
    <format dxfId="153">
      <pivotArea dataOnly="0" labelOnly="1" grandRow="1" outline="0" fieldPosition="0"/>
    </format>
    <format dxfId="15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dataOnly="0" labelOnly="1" fieldPosition="0">
        <references count="1">
          <reference field="4" count="47">
            <x v="0"/>
            <x v="5"/>
            <x v="11"/>
            <x v="12"/>
            <x v="14"/>
            <x v="20"/>
            <x v="21"/>
            <x v="22"/>
            <x v="24"/>
            <x v="41"/>
            <x v="45"/>
            <x v="48"/>
            <x v="55"/>
            <x v="56"/>
            <x v="58"/>
            <x v="59"/>
            <x v="61"/>
            <x v="64"/>
            <x v="66"/>
            <x v="69"/>
            <x v="72"/>
            <x v="73"/>
            <x v="75"/>
            <x v="81"/>
            <x v="84"/>
            <x v="91"/>
            <x v="94"/>
            <x v="98"/>
            <x v="100"/>
            <x v="101"/>
            <x v="102"/>
            <x v="106"/>
            <x v="112"/>
            <x v="113"/>
            <x v="119"/>
            <x v="120"/>
            <x v="121"/>
            <x v="122"/>
            <x v="123"/>
            <x v="126"/>
            <x v="133"/>
            <x v="136"/>
            <x v="147"/>
            <x v="155"/>
            <x v="156"/>
            <x v="157"/>
            <x v="164"/>
          </reference>
        </references>
      </pivotArea>
    </format>
    <format dxfId="148">
      <pivotArea dataOnly="0" labelOnly="1" fieldPosition="0">
        <references count="1">
          <reference field="4" count="43">
            <x v="2"/>
            <x v="4"/>
            <x v="6"/>
            <x v="9"/>
            <x v="10"/>
            <x v="13"/>
            <x v="23"/>
            <x v="26"/>
            <x v="30"/>
            <x v="31"/>
            <x v="34"/>
            <x v="39"/>
            <x v="44"/>
            <x v="53"/>
            <x v="63"/>
            <x v="67"/>
            <x v="68"/>
            <x v="71"/>
            <x v="76"/>
            <x v="80"/>
            <x v="82"/>
            <x v="85"/>
            <x v="90"/>
            <x v="95"/>
            <x v="96"/>
            <x v="99"/>
            <x v="103"/>
            <x v="104"/>
            <x v="107"/>
            <x v="108"/>
            <x v="111"/>
            <x v="114"/>
            <x v="124"/>
            <x v="128"/>
            <x v="131"/>
            <x v="134"/>
            <x v="135"/>
            <x v="142"/>
            <x v="144"/>
            <x v="151"/>
            <x v="152"/>
            <x v="161"/>
            <x v="163"/>
          </reference>
        </references>
      </pivotArea>
    </format>
    <format dxfId="147">
      <pivotArea dataOnly="0" labelOnly="1" fieldPosition="0">
        <references count="1">
          <reference field="4" count="37">
            <x v="1"/>
            <x v="7"/>
            <x v="15"/>
            <x v="18"/>
            <x v="25"/>
            <x v="28"/>
            <x v="29"/>
            <x v="36"/>
            <x v="37"/>
            <x v="42"/>
            <x v="47"/>
            <x v="49"/>
            <x v="50"/>
            <x v="51"/>
            <x v="54"/>
            <x v="60"/>
            <x v="79"/>
            <x v="83"/>
            <x v="87"/>
            <x v="88"/>
            <x v="89"/>
            <x v="92"/>
            <x v="109"/>
            <x v="110"/>
            <x v="115"/>
            <x v="116"/>
            <x v="125"/>
            <x v="130"/>
            <x v="138"/>
            <x v="140"/>
            <x v="141"/>
            <x v="145"/>
            <x v="150"/>
            <x v="154"/>
            <x v="158"/>
            <x v="159"/>
            <x v="160"/>
          </reference>
        </references>
      </pivotArea>
    </format>
    <format dxfId="146">
      <pivotArea dataOnly="0" labelOnly="1" fieldPosition="0">
        <references count="1">
          <reference field="4" count="29">
            <x v="3"/>
            <x v="8"/>
            <x v="16"/>
            <x v="17"/>
            <x v="27"/>
            <x v="32"/>
            <x v="35"/>
            <x v="43"/>
            <x v="46"/>
            <x v="52"/>
            <x v="57"/>
            <x v="62"/>
            <x v="65"/>
            <x v="70"/>
            <x v="74"/>
            <x v="77"/>
            <x v="86"/>
            <x v="93"/>
            <x v="97"/>
            <x v="117"/>
            <x v="118"/>
            <x v="129"/>
            <x v="137"/>
            <x v="139"/>
            <x v="143"/>
            <x v="146"/>
            <x v="148"/>
            <x v="149"/>
            <x v="153"/>
          </reference>
        </references>
      </pivotArea>
    </format>
    <format dxfId="145">
      <pivotArea dataOnly="0" labelOnly="1" fieldPosition="0">
        <references count="1">
          <reference field="4" count="9">
            <x v="19"/>
            <x v="33"/>
            <x v="38"/>
            <x v="40"/>
            <x v="78"/>
            <x v="105"/>
            <x v="127"/>
            <x v="132"/>
            <x v="162"/>
          </reference>
        </references>
      </pivotArea>
    </format>
    <format dxfId="144">
      <pivotArea dataOnly="0" labelOnly="1" grandRow="1" outline="0" fieldPosition="0"/>
    </format>
    <format dxfId="14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Hierarchies count="13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9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PivotTable23" cacheId="14" applyNumberFormats="0" applyBorderFormats="0" applyFontFormats="0" applyPatternFormats="0" applyAlignmentFormats="0" applyWidthHeightFormats="1" dataCaption="Values" tag="351ff7c9-4e4d-4731-b16f-83dc7af05eb6" updatedVersion="8" minRefreshableVersion="3" useAutoFormatting="1" itemPrintTitles="1" createdVersion="5" indent="0" showHeaders="0" outline="1" outlineData="1" multipleFieldFilters="0">
  <location ref="B5:M60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55">
    <i>
      <x v="51"/>
    </i>
    <i>
      <x v="42"/>
    </i>
    <i>
      <x v="53"/>
    </i>
    <i>
      <x v="45"/>
    </i>
    <i>
      <x v="17"/>
    </i>
    <i>
      <x v="26"/>
    </i>
    <i>
      <x v="27"/>
    </i>
    <i>
      <x v="9"/>
    </i>
    <i>
      <x v="24"/>
    </i>
    <i>
      <x v="21"/>
    </i>
    <i>
      <x v="6"/>
    </i>
    <i>
      <x v="29"/>
    </i>
    <i>
      <x v="4"/>
    </i>
    <i>
      <x v="10"/>
    </i>
    <i>
      <x v="7"/>
    </i>
    <i>
      <x v="20"/>
    </i>
    <i>
      <x v="15"/>
    </i>
    <i>
      <x v="19"/>
    </i>
    <i>
      <x v="22"/>
    </i>
    <i>
      <x v="8"/>
    </i>
    <i>
      <x v="35"/>
    </i>
    <i>
      <x v="52"/>
    </i>
    <i>
      <x v="49"/>
    </i>
    <i>
      <x v="31"/>
    </i>
    <i>
      <x v="48"/>
    </i>
    <i>
      <x v="39"/>
    </i>
    <i>
      <x v="32"/>
    </i>
    <i>
      <x v="47"/>
    </i>
    <i>
      <x v="13"/>
    </i>
    <i>
      <x v="50"/>
    </i>
    <i>
      <x v="1"/>
    </i>
    <i>
      <x v="33"/>
    </i>
    <i>
      <x v="36"/>
    </i>
    <i>
      <x v="11"/>
    </i>
    <i>
      <x v="30"/>
    </i>
    <i>
      <x v="14"/>
    </i>
    <i>
      <x v="37"/>
    </i>
    <i>
      <x v="18"/>
    </i>
    <i>
      <x v="25"/>
    </i>
    <i>
      <x v="28"/>
    </i>
    <i>
      <x v="5"/>
    </i>
    <i>
      <x v="40"/>
    </i>
    <i>
      <x v="44"/>
    </i>
    <i>
      <x v="23"/>
    </i>
    <i>
      <x v="46"/>
    </i>
    <i>
      <x v="3"/>
    </i>
    <i>
      <x v="43"/>
    </i>
    <i>
      <x v="41"/>
    </i>
    <i>
      <x v="38"/>
    </i>
    <i>
      <x v="34"/>
    </i>
    <i>
      <x v="2"/>
    </i>
    <i>
      <x/>
    </i>
    <i>
      <x v="16"/>
    </i>
    <i>
      <x v="12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98" name="[oli].[Opportunity.ProgramLOB__c].&amp;[REEM]" cap="REEM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28">
    <format dxfId="14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dataOnly="0" labelOnly="1" fieldPosition="0">
        <references count="1">
          <reference field="5" count="22">
            <x v="3"/>
            <x v="6"/>
            <x v="7"/>
            <x v="8"/>
            <x v="9"/>
            <x v="11"/>
            <x v="17"/>
            <x v="19"/>
            <x v="20"/>
            <x v="21"/>
            <x v="22"/>
            <x v="23"/>
            <x v="24"/>
            <x v="26"/>
            <x v="30"/>
            <x v="32"/>
            <x v="39"/>
            <x v="40"/>
            <x v="42"/>
            <x v="48"/>
            <x v="49"/>
            <x v="52"/>
          </reference>
        </references>
      </pivotArea>
    </format>
    <format dxfId="138">
      <pivotArea dataOnly="0" labelOnly="1" fieldPosition="0">
        <references count="1">
          <reference field="5" count="11">
            <x v="0"/>
            <x v="1"/>
            <x v="2"/>
            <x v="10"/>
            <x v="13"/>
            <x v="16"/>
            <x v="25"/>
            <x v="28"/>
            <x v="38"/>
            <x v="46"/>
            <x v="53"/>
          </reference>
        </references>
      </pivotArea>
    </format>
    <format dxfId="137">
      <pivotArea dataOnly="0" labelOnly="1" grandRow="1" outline="0" fieldPosition="0"/>
    </format>
    <format dxfId="13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3">
      <pivotArea dataOnly="0" labelOnly="1" fieldPosition="0">
        <references count="1">
          <reference field="5" count="1">
            <x v="26"/>
          </reference>
        </references>
      </pivotArea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dataOnly="0" labelOnly="1" fieldPosition="0">
        <references count="1">
          <reference field="5" count="22">
            <x v="3"/>
            <x v="6"/>
            <x v="7"/>
            <x v="8"/>
            <x v="9"/>
            <x v="11"/>
            <x v="17"/>
            <x v="19"/>
            <x v="20"/>
            <x v="21"/>
            <x v="22"/>
            <x v="23"/>
            <x v="24"/>
            <x v="26"/>
            <x v="30"/>
            <x v="32"/>
            <x v="39"/>
            <x v="40"/>
            <x v="42"/>
            <x v="48"/>
            <x v="49"/>
            <x v="52"/>
          </reference>
        </references>
      </pivotArea>
    </format>
    <format dxfId="129">
      <pivotArea dataOnly="0" labelOnly="1" fieldPosition="0">
        <references count="1">
          <reference field="5" count="11">
            <x v="0"/>
            <x v="1"/>
            <x v="2"/>
            <x v="10"/>
            <x v="13"/>
            <x v="16"/>
            <x v="25"/>
            <x v="28"/>
            <x v="38"/>
            <x v="46"/>
            <x v="53"/>
          </reference>
        </references>
      </pivotArea>
    </format>
    <format dxfId="128">
      <pivotArea dataOnly="0" labelOnly="1" grandRow="1" outline="0" fieldPosition="0"/>
    </format>
    <format dxfId="12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dataOnly="0" labelOnly="1" fieldPosition="0">
        <references count="1">
          <reference field="5" count="46">
            <x v="1"/>
            <x v="2"/>
            <x v="3"/>
            <x v="4"/>
            <x v="6"/>
            <x v="7"/>
            <x v="8"/>
            <x v="9"/>
            <x v="10"/>
            <x v="11"/>
            <x v="13"/>
            <x v="14"/>
            <x v="15"/>
            <x v="17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2"/>
            <x v="44"/>
            <x v="45"/>
            <x v="46"/>
            <x v="48"/>
            <x v="49"/>
            <x v="50"/>
            <x v="51"/>
            <x v="52"/>
            <x v="53"/>
            <x v="54"/>
          </reference>
        </references>
      </pivotArea>
    </format>
    <format dxfId="123">
      <pivotArea dataOnly="0" labelOnly="1" fieldPosition="0">
        <references count="1">
          <reference field="5" count="3">
            <x v="0"/>
            <x v="12"/>
            <x v="16"/>
          </reference>
        </references>
      </pivotArea>
    </format>
    <format dxfId="122">
      <pivotArea dataOnly="0" labelOnly="1" grandRow="1" outline="0" fieldPosition="0"/>
    </format>
    <format dxfId="12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dataOnly="0" labelOnly="1" fieldPosition="0">
        <references count="1">
          <reference field="5" count="46">
            <x v="1"/>
            <x v="2"/>
            <x v="3"/>
            <x v="4"/>
            <x v="6"/>
            <x v="7"/>
            <x v="8"/>
            <x v="9"/>
            <x v="10"/>
            <x v="11"/>
            <x v="13"/>
            <x v="14"/>
            <x v="15"/>
            <x v="17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2"/>
            <x v="44"/>
            <x v="45"/>
            <x v="46"/>
            <x v="48"/>
            <x v="49"/>
            <x v="50"/>
            <x v="51"/>
            <x v="52"/>
            <x v="53"/>
            <x v="54"/>
          </reference>
        </references>
      </pivotArea>
    </format>
    <format dxfId="117">
      <pivotArea dataOnly="0" labelOnly="1" fieldPosition="0">
        <references count="1">
          <reference field="5" count="3">
            <x v="0"/>
            <x v="12"/>
            <x v="16"/>
          </reference>
        </references>
      </pivotArea>
    </format>
    <format dxfId="116">
      <pivotArea dataOnly="0" labelOnly="1" grandRow="1" outline="0" fieldPosition="0"/>
    </format>
    <format dxfId="11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0000000}" name="PivotTable23" cacheId="3" applyNumberFormats="0" applyBorderFormats="0" applyFontFormats="0" applyPatternFormats="0" applyAlignmentFormats="0" applyWidthHeightFormats="1" dataCaption="Values" tag="ce9cfbd0-5e4d-455d-bfe6-ec91a010651f" updatedVersion="8" minRefreshableVersion="3" useAutoFormatting="1" subtotalHiddenItems="1" itemPrintTitles="1" createdVersion="5" indent="0" showHeaders="0" outline="1" outlineData="1" multipleFieldFilters="0">
  <location ref="B5:M8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3">
    <i>
      <x/>
    </i>
    <i>
      <x v="1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98" name="[oli].[Opportunity.ProgramLOB__c].&amp;[CREEM]" cap="CREEM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7">
    <format dxfId="11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dataOnly="0" labelOnly="1" fieldPosition="0">
        <references count="1">
          <reference field="5" count="0"/>
        </references>
      </pivotArea>
    </format>
    <format dxfId="110">
      <pivotArea dataOnly="0" labelOnly="1" grandRow="1" outline="0" fieldPosition="0"/>
    </format>
    <format dxfId="10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dataOnly="0" labelOnly="1" fieldPosition="0">
        <references count="1">
          <reference field="5" count="0"/>
        </references>
      </pivotArea>
    </format>
    <format dxfId="104">
      <pivotArea dataOnly="0" labelOnly="1" grandRow="1" outline="0" fieldPosition="0"/>
    </format>
    <format dxfId="10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dataOnly="0" labelOnly="1" fieldPosition="0">
        <references count="1">
          <reference field="5" count="0"/>
        </references>
      </pivotArea>
    </format>
    <format dxfId="99">
      <pivotArea dataOnly="0" labelOnly="1" grandRow="1" outline="0" fieldPosition="0"/>
    </format>
    <format dxfId="9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500-000000000000}" name="PivotTable23" cacheId="15" applyNumberFormats="0" applyBorderFormats="0" applyFontFormats="0" applyPatternFormats="0" applyAlignmentFormats="0" applyWidthHeightFormats="1" dataCaption="Values" tag="0943dba7-3af2-4695-9d70-1f958f8ffab5" updatedVersion="8" minRefreshableVersion="3" useAutoFormatting="1" itemPrintTitles="1" createdVersion="5" indent="0" showHeaders="0" outline="1" outlineData="1" multipleFieldFilters="0">
  <location ref="B5:M10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5">
    <i>
      <x v="1"/>
    </i>
    <i>
      <x v="2"/>
    </i>
    <i>
      <x v="3"/>
    </i>
    <i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98" name="[oli].[Opportunity.ProgramLOB__c].&amp;[RESM]" cap="RESM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7">
    <format dxfId="9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dataOnly="0" labelOnly="1" fieldPosition="0">
        <references count="1">
          <reference field="5" count="0"/>
        </references>
      </pivotArea>
    </format>
    <format dxfId="93">
      <pivotArea dataOnly="0" labelOnly="1" grandRow="1" outline="0" fieldPosition="0"/>
    </format>
    <format dxfId="9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dataOnly="0" labelOnly="1" fieldPosition="0">
        <references count="1">
          <reference field="5" count="0"/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dataOnly="0" labelOnly="1" fieldPosition="0">
        <references count="1">
          <reference field="5" count="0"/>
        </references>
      </pivotArea>
    </format>
    <format dxfId="82">
      <pivotArea dataOnly="0" labelOnly="1" grandRow="1" outline="0" fieldPosition="0"/>
    </format>
    <format dxfId="8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600-000000000000}" name="PivotTable23" cacheId="16" applyNumberFormats="0" applyBorderFormats="0" applyFontFormats="0" applyPatternFormats="0" applyAlignmentFormats="0" applyWidthHeightFormats="1" dataCaption="Values" tag="c64034b5-83e5-45a7-90be-da0f8d7722e7" updatedVersion="8" minRefreshableVersion="3" useAutoFormatting="1" itemPrintTitles="1" createdVersion="5" indent="0" showHeaders="0" outline="1" outlineData="1" multipleFieldFilters="0">
  <location ref="B5:M41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36">
    <i>
      <x v="24"/>
    </i>
    <i>
      <x v="33"/>
    </i>
    <i>
      <x v="27"/>
    </i>
    <i>
      <x v="26"/>
    </i>
    <i>
      <x v="25"/>
    </i>
    <i>
      <x v="1"/>
    </i>
    <i>
      <x v="12"/>
    </i>
    <i>
      <x v="14"/>
    </i>
    <i>
      <x v="6"/>
    </i>
    <i>
      <x v="30"/>
    </i>
    <i>
      <x v="10"/>
    </i>
    <i>
      <x v="28"/>
    </i>
    <i>
      <x v="32"/>
    </i>
    <i>
      <x v="3"/>
    </i>
    <i>
      <x v="7"/>
    </i>
    <i>
      <x v="31"/>
    </i>
    <i>
      <x v="29"/>
    </i>
    <i>
      <x v="34"/>
    </i>
    <i>
      <x v="4"/>
    </i>
    <i>
      <x v="11"/>
    </i>
    <i>
      <x v="5"/>
    </i>
    <i>
      <x v="15"/>
    </i>
    <i>
      <x v="16"/>
    </i>
    <i>
      <x v="2"/>
    </i>
    <i>
      <x v="18"/>
    </i>
    <i>
      <x v="22"/>
    </i>
    <i>
      <x v="19"/>
    </i>
    <i>
      <x v="17"/>
    </i>
    <i>
      <x v="21"/>
    </i>
    <i>
      <x v="20"/>
    </i>
    <i>
      <x v="23"/>
    </i>
    <i>
      <x v="9"/>
    </i>
    <i>
      <x v="8"/>
    </i>
    <i>
      <x v="13"/>
    </i>
    <i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98" name="[oli].[Opportunity.ProgramLOB__c].&amp;[RHTR]" cap="RHTR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7">
    <format dxfId="8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dataOnly="0" labelOnly="1" fieldPosition="0">
        <references count="1">
          <reference field="5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dataOnly="0" labelOnly="1" fieldPosition="0">
        <references count="1">
          <reference field="5" count="0"/>
        </references>
      </pivotArea>
    </format>
    <format dxfId="70">
      <pivotArea dataOnly="0" labelOnly="1" grandRow="1" outline="0" fieldPosition="0"/>
    </format>
    <format dxfId="6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dataOnly="0" labelOnly="1" fieldPosition="0">
        <references count="1">
          <reference field="5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700-000000000000}" name="PivotTable21" cacheId="2" applyNumberFormats="0" applyBorderFormats="0" applyFontFormats="0" applyPatternFormats="0" applyAlignmentFormats="0" applyWidthHeightFormats="1" dataCaption="Values" tag="7cf5a861-aef2-4074-ba2b-fe6912ebdfa1" updatedVersion="8" minRefreshableVersion="3" useAutoFormatting="1" rowGrandTotals="0" itemPrintTitles="1" createdVersion="5" indent="0" showHeaders="0" outline="1" outlineData="1" multipleFieldFilters="0">
  <location ref="B5:B73" firstHeaderRow="0" firstDataRow="0" firstDataCol="1"/>
  <pivotFields count="1">
    <pivotField axis="axisRow" allDrilled="1" showAll="0" sortType="ascending" defaultAttributeDrillState="1">
      <items count="70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t="default"/>
      </items>
    </pivotField>
  </pivotFields>
  <rowFields count="1">
    <field x="0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</rowItems>
  <formats count="1">
    <format dxfId="63">
      <pivotArea dataOnly="0" labelOnly="1" fieldPosition="0">
        <references count="1">
          <reference field="0" count="0"/>
        </references>
      </pivotArea>
    </format>
  </formats>
  <pivotHierarchies count="1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PivotTable1" cacheId="17" applyNumberFormats="0" applyBorderFormats="0" applyFontFormats="0" applyPatternFormats="0" applyAlignmentFormats="0" applyWidthHeightFormats="1" dataCaption="Values" tag="d1d2ca83-f3c2-444e-8340-d7e403abda5b" updatedVersion="8" minRefreshableVersion="3" showDrill="0" useAutoFormatting="1" itemPrintTitles="1" createdVersion="5" indent="0" showHeaders="0" outline="1" outlineData="1" multipleFieldFilters="0">
  <location ref="B5:Q9" firstHeaderRow="0" firstDataRow="1" firstDataCol="1" rowPageCount="1" colPageCount="1"/>
  <pivotFields count="17">
    <pivotField axis="axisRow" allDrilled="1" showAll="0" defaultAttributeDrillState="1">
      <items count="4">
        <item x="2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1">
    <pageField fld="9" hier="97" name="[oli].[Opportunity.ProgramChannel__c].&amp;[Energy Advantage]" cap="Energy Advantage"/>
  </pageFields>
  <dataFields count="15">
    <dataField name="# of Rebates" fld="1" subtotal="count" baseField="1" baseItem="5"/>
    <dataField name="Incentive Amount" fld="2" baseField="1" baseItem="5" numFmtId="42"/>
    <dataField name="Incentive Amount (%)" fld="10" showDataAs="percentOfCol" baseField="1" baseItem="4" numFmtId="10">
      <extLst>
        <ext xmlns:x14="http://schemas.microsoft.com/office/spreadsheetml/2009/9/main" uri="{E15A36E0-9728-4e99-A89B-3F7291B0FE68}">
          <x14:dataField sourceField="2" uniqueName="[__Xl2].[Measures].[Sum of CalculatedIncentiveAmount__c]"/>
        </ext>
      </extLst>
    </dataField>
    <dataField name="Program-lvl kW" fld="3" baseField="1" baseItem="4" numFmtId="3"/>
    <dataField name="Program-lvl kW (%)" fld="11" showDataAs="percentOfCol" baseField="1" baseItem="2" numFmtId="10">
      <extLst>
        <ext xmlns:x14="http://schemas.microsoft.com/office/spreadsheetml/2009/9/main" uri="{E15A36E0-9728-4e99-A89B-3F7291B0FE68}">
          <x14:dataField sourceField="3" uniqueName="[__Xl2].[Measures].[Sum of ProgramLevelkW__c]"/>
        </ext>
      </extLst>
    </dataField>
    <dataField name="Program-lvl kWh" fld="4" baseField="1" baseItem="7" numFmtId="3"/>
    <dataField name="Program-lvl kWh (%)" fld="12" showDataAs="percentOfCol" baseField="1" baseItem="6" numFmtId="10">
      <extLst>
        <ext xmlns:x14="http://schemas.microsoft.com/office/spreadsheetml/2009/9/main" uri="{E15A36E0-9728-4e99-A89B-3F7291B0FE68}">
          <x14:dataField sourceField="4" uniqueName="[__Xl2].[Measures].[Sum of ProgramLevelkWh__c]"/>
        </ext>
      </extLst>
    </dataField>
    <dataField name="Program-lvl Lifetime kWh" fld="5" baseField="1" baseItem="4" numFmtId="3"/>
    <dataField name="Program-lvl Lifetime kWh (%)" fld="13" showDataAs="percentOfCol" baseField="1" baseItem="4" numFmtId="10">
      <extLst>
        <ext xmlns:x14="http://schemas.microsoft.com/office/spreadsheetml/2009/9/main" uri="{E15A36E0-9728-4e99-A89B-3F7291B0FE68}">
          <x14:dataField sourceField="5" uniqueName="[__Xl2].[Measures].[Sum of ProgramLevelLifetimekWh__c]"/>
        </ext>
      </extLst>
    </dataField>
    <dataField name="Customer-lvl Net TRB" fld="6" baseField="1" baseItem="10" numFmtId="42"/>
    <dataField name="Customer-lvl Net TRB (%)" fld="14" showDataAs="percentOfCol" baseField="1" baseItem="2" numFmtId="10">
      <extLst>
        <ext xmlns:x14="http://schemas.microsoft.com/office/spreadsheetml/2009/9/main" uri="{E15A36E0-9728-4e99-A89B-3F7291B0FE68}">
          <x14:dataField sourceField="6" uniqueName="[__Xl2].[Measures].[Sum of CustomerNetTRB__c]"/>
        </ext>
      </extLst>
    </dataField>
    <dataField name="Customer Annual Bill Savings" fld="7" baseField="0" baseItem="0" numFmtId="42"/>
    <dataField name="Customer Annual Bill Savings (%)" fld="15" showDataAs="percentOfCol" baseField="1" baseItem="12" numFmtId="10">
      <extLst>
        <ext xmlns:x14="http://schemas.microsoft.com/office/spreadsheetml/2009/9/main" uri="{E15A36E0-9728-4e99-A89B-3F7291B0FE68}">
          <x14:dataField sourceField="7" uniqueName="[__Xl2].[Measures].[Sum of CustomerTotalAnnualBillSavings__c]"/>
        </ext>
      </extLst>
    </dataField>
    <dataField name="Customer Lifetime Bill Savings" fld="8" baseField="1" baseItem="12" numFmtId="42"/>
    <dataField name="Customer Lifetime Bill Savings (%)" fld="16" showDataAs="percentOfCol" baseField="1" baseItem="12" numFmtId="10">
      <extLst>
        <ext xmlns:x14="http://schemas.microsoft.com/office/spreadsheetml/2009/9/main" uri="{E15A36E0-9728-4e99-A89B-3F7291B0FE68}">
          <x14:dataField sourceField="8" uniqueName="[__Xl2].[Measures].[Sum of CustomerTotalLifetimeBillSavings__c]"/>
        </ext>
      </extLst>
    </dataField>
  </dataFields>
  <formats count="18">
    <format dxfId="6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0">
      <pivotArea type="all" dataOnly="0" outline="0" fieldPosition="0"/>
    </format>
    <format dxfId="59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58">
      <pivotArea outline="0" fieldPosition="0">
        <references count="1">
          <reference field="4294967294" count="1">
            <x v="11"/>
          </reference>
        </references>
      </pivotArea>
    </format>
    <format dxfId="57">
      <pivotArea outline="0" fieldPosition="0">
        <references count="1">
          <reference field="4294967294" count="1">
            <x v="12"/>
          </reference>
        </references>
      </pivotArea>
    </format>
    <format dxfId="56">
      <pivotArea outline="0" fieldPosition="0">
        <references count="1">
          <reference field="4294967294" count="1">
            <x v="13"/>
          </reference>
        </references>
      </pivotArea>
    </format>
    <format dxfId="55">
      <pivotArea outline="0" fieldPosition="0">
        <references count="1">
          <reference field="4294967294" count="1">
            <x v="14"/>
          </reference>
        </references>
      </pivotArea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Hierarchies count="13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ustomer Annual Bill Savings (%)"/>
    <pivotHierarchy dragToData="1" caption="Customer Lifetime Bill Savings (%)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9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57C332-74F2-4692-8C20-68AEB87DAB50}" name="PivotTable1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5:I12" firstHeaderRow="0" firstDataRow="1" firstDataCol="1" rowPageCount="1" colPageCount="1"/>
  <pivotFields count="111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2">
        <item x="56"/>
        <item x="129"/>
        <item x="131"/>
        <item x="43"/>
        <item x="47"/>
        <item x="52"/>
        <item h="1" x="6"/>
        <item x="1"/>
        <item x="97"/>
        <item x="2"/>
        <item x="100"/>
        <item x="5"/>
        <item x="98"/>
        <item x="85"/>
        <item x="107"/>
        <item x="123"/>
        <item x="142"/>
        <item x="62"/>
        <item x="60"/>
        <item x="132"/>
        <item x="137"/>
        <item x="140"/>
        <item x="21"/>
        <item x="87"/>
        <item x="20"/>
        <item x="86"/>
        <item x="82"/>
        <item x="80"/>
        <item x="148"/>
        <item x="41"/>
        <item x="53"/>
        <item x="133"/>
        <item x="138"/>
        <item x="40"/>
        <item x="65"/>
        <item x="71"/>
        <item x="76"/>
        <item x="48"/>
        <item x="24"/>
        <item x="78"/>
        <item x="79"/>
        <item x="77"/>
        <item x="93"/>
        <item x="45"/>
        <item x="149"/>
        <item x="33"/>
        <item x="34"/>
        <item h="1" x="125"/>
        <item x="74"/>
        <item x="124"/>
        <item x="150"/>
        <item x="141"/>
        <item x="36"/>
        <item x="39"/>
        <item x="147"/>
        <item x="44"/>
        <item x="145"/>
        <item x="73"/>
        <item x="83"/>
        <item x="25"/>
        <item x="23"/>
        <item x="31"/>
        <item x="28"/>
        <item x="89"/>
        <item x="92"/>
        <item x="135"/>
        <item x="58"/>
        <item x="46"/>
        <item x="57"/>
        <item x="0"/>
        <item x="42"/>
        <item x="38"/>
        <item x="84"/>
        <item x="59"/>
        <item x="7"/>
        <item x="10"/>
        <item x="9"/>
        <item x="12"/>
        <item x="117"/>
        <item x="116"/>
        <item x="110"/>
        <item x="111"/>
        <item x="8"/>
        <item x="11"/>
        <item x="95"/>
        <item x="120"/>
        <item x="103"/>
        <item x="118"/>
        <item x="15"/>
        <item x="16"/>
        <item x="13"/>
        <item x="14"/>
        <item x="112"/>
        <item x="101"/>
        <item x="113"/>
        <item x="109"/>
        <item x="104"/>
        <item x="114"/>
        <item x="115"/>
        <item x="108"/>
        <item x="119"/>
        <item x="106"/>
        <item x="121"/>
        <item x="102"/>
        <item x="70"/>
        <item x="143"/>
        <item x="69"/>
        <item x="136"/>
        <item x="68"/>
        <item x="66"/>
        <item x="64"/>
        <item x="63"/>
        <item x="72"/>
        <item x="67"/>
        <item x="139"/>
        <item x="144"/>
        <item h="1" x="75"/>
        <item x="96"/>
        <item x="54"/>
        <item x="91"/>
        <item x="37"/>
        <item x="35"/>
        <item x="90"/>
        <item x="51"/>
        <item x="27"/>
        <item x="22"/>
        <item x="18"/>
        <item x="50"/>
        <item x="94"/>
        <item x="49"/>
        <item x="122"/>
        <item x="26"/>
        <item x="19"/>
        <item x="146"/>
        <item x="99"/>
        <item x="4"/>
        <item x="3"/>
        <item x="105"/>
        <item x="81"/>
        <item x="30"/>
        <item x="130"/>
        <item x="17"/>
        <item x="126"/>
        <item x="88"/>
        <item x="134"/>
        <item x="127"/>
        <item x="128"/>
        <item x="29"/>
        <item x="32"/>
        <item x="55"/>
        <item x="6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6">
        <item h="1" x="10"/>
        <item h="1" x="7"/>
        <item x="9"/>
        <item h="1" x="14"/>
        <item h="1" x="6"/>
        <item h="1" x="5"/>
        <item h="1" x="8"/>
        <item h="1" x="0"/>
        <item h="1" x="2"/>
        <item h="1" x="3"/>
        <item x="4"/>
        <item h="1" x="12"/>
        <item h="1" x="11"/>
        <item h="1" x="13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26"/>
  </rowFields>
  <rowItems count="7">
    <i>
      <x v="44"/>
    </i>
    <i>
      <x v="45"/>
    </i>
    <i>
      <x v="46"/>
    </i>
    <i>
      <x v="48"/>
    </i>
    <i>
      <x v="49"/>
    </i>
    <i>
      <x v="5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97" hier="-1"/>
  </pageFields>
  <dataFields count="7">
    <dataField name="# of Units" fld="70" baseField="26" baseItem="6"/>
    <dataField name="Incentive Amount" fld="6" baseField="26" baseItem="6" numFmtId="42"/>
    <dataField name="Program-lvl kW" fld="60" baseField="26" baseItem="6" numFmtId="3"/>
    <dataField name="Program-lvl kWh" fld="61" baseField="26" baseItem="6" numFmtId="3"/>
    <dataField name="Program-lvl Lifetime kWh" fld="62" baseField="26" baseItem="6" numFmtId="3"/>
    <dataField name="Customer-lvl Net TRB" fld="16" baseField="26" baseItem="6" numFmtId="3"/>
    <dataField name="Program-lvl Flexible kW" fld="59" baseField="26" baseItem="6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0.xml"/><Relationship Id="rId2" Type="http://schemas.openxmlformats.org/officeDocument/2006/relationships/pivotTable" Target="../pivotTables/pivotTable19.xml"/><Relationship Id="rId1" Type="http://schemas.openxmlformats.org/officeDocument/2006/relationships/pivotTable" Target="../pivotTables/pivotTable18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3.xml"/><Relationship Id="rId2" Type="http://schemas.openxmlformats.org/officeDocument/2006/relationships/pivotTable" Target="../pivotTables/pivotTable22.xml"/><Relationship Id="rId1" Type="http://schemas.openxmlformats.org/officeDocument/2006/relationships/pivotTable" Target="../pivotTables/pivotTable21.xm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2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2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2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2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2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ivotTable" Target="../pivotTables/pivotTable3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ivotTable" Target="../pivotTables/pivotTable3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ivotTable" Target="../pivotTables/pivotTable3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ivotTable" Target="../pivotTables/pivotTable3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ivotTable" Target="../pivotTables/pivotTable3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ivotTable" Target="../pivotTables/pivotTable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7"/>
  <sheetViews>
    <sheetView showGridLines="0" tabSelected="1" zoomScale="85" zoomScaleNormal="85" workbookViewId="0"/>
  </sheetViews>
  <sheetFormatPr defaultColWidth="8.85546875" defaultRowHeight="15" x14ac:dyDescent="0.25"/>
  <cols>
    <col min="1" max="1" width="4" style="16" customWidth="1"/>
    <col min="2" max="2" width="22.28515625" style="22" bestFit="1" customWidth="1"/>
    <col min="3" max="3" width="56.28515625" style="16" bestFit="1" customWidth="1"/>
    <col min="4" max="4" width="114.7109375" style="16" customWidth="1"/>
    <col min="5" max="16384" width="8.85546875" style="16"/>
  </cols>
  <sheetData>
    <row r="2" spans="2:4" x14ac:dyDescent="0.25">
      <c r="B2" s="17" t="s">
        <v>214</v>
      </c>
      <c r="C2" s="18" t="s">
        <v>215</v>
      </c>
      <c r="D2" s="18" t="s">
        <v>216</v>
      </c>
    </row>
    <row r="3" spans="2:4" x14ac:dyDescent="0.25">
      <c r="B3" s="19">
        <v>1</v>
      </c>
      <c r="C3" s="25" t="str">
        <f>'1'!A1</f>
        <v>Customer Level Bill &amp; Energy Savings by Rate Schedule &amp; Island</v>
      </c>
      <c r="D3" s="20" t="s">
        <v>218</v>
      </c>
    </row>
    <row r="4" spans="2:4" x14ac:dyDescent="0.25">
      <c r="B4" s="14">
        <v>2</v>
      </c>
      <c r="C4" s="28" t="str">
        <f>'2'!A1</f>
        <v>Key Metrics by Program - Program Level</v>
      </c>
      <c r="D4" s="15" t="s">
        <v>220</v>
      </c>
    </row>
    <row r="5" spans="2:4" x14ac:dyDescent="0.25">
      <c r="B5" s="14">
        <v>3</v>
      </c>
      <c r="C5" s="28" t="str">
        <f>'3'!A1</f>
        <v>Key Metrics by Program - Customer Level</v>
      </c>
      <c r="D5" s="15" t="s">
        <v>222</v>
      </c>
    </row>
    <row r="6" spans="2:4" x14ac:dyDescent="0.25">
      <c r="B6" s="14">
        <v>4</v>
      </c>
      <c r="C6" s="28" t="str">
        <f>'4'!A1</f>
        <v>Key Metrics by Program - System Level</v>
      </c>
      <c r="D6" s="15" t="s">
        <v>224</v>
      </c>
    </row>
    <row r="7" spans="2:4" x14ac:dyDescent="0.25">
      <c r="B7" s="14">
        <v>5</v>
      </c>
      <c r="C7" s="28" t="str">
        <f>'5'!A1</f>
        <v>Key Metrics by Reporting Category</v>
      </c>
      <c r="D7" s="21" t="s">
        <v>263</v>
      </c>
    </row>
    <row r="8" spans="2:4" x14ac:dyDescent="0.25">
      <c r="B8" s="14">
        <v>6</v>
      </c>
      <c r="C8" s="28" t="str">
        <f>'6'!A1</f>
        <v>Energy &amp; Demand savings by Island - All Levels</v>
      </c>
      <c r="D8" s="15" t="s">
        <v>227</v>
      </c>
    </row>
    <row r="9" spans="2:4" x14ac:dyDescent="0.25">
      <c r="B9" s="14">
        <v>7</v>
      </c>
      <c r="C9" s="28" t="str">
        <f>'7'!A1</f>
        <v>Energy &amp; Demand savings by Program - All Levels</v>
      </c>
      <c r="D9" s="15" t="s">
        <v>229</v>
      </c>
    </row>
    <row r="10" spans="2:4" x14ac:dyDescent="0.25">
      <c r="B10" s="14">
        <v>8</v>
      </c>
      <c r="C10" s="28" t="str">
        <f>'8'!A1</f>
        <v>Energy savings by Island &amp; Program</v>
      </c>
      <c r="D10" s="15" t="s">
        <v>231</v>
      </c>
    </row>
    <row r="11" spans="2:4" x14ac:dyDescent="0.25">
      <c r="B11" s="14">
        <v>9</v>
      </c>
      <c r="C11" s="28" t="str">
        <f>'9'!A1</f>
        <v>Incentives by Island &amp; Program</v>
      </c>
      <c r="D11" s="15" t="s">
        <v>233</v>
      </c>
    </row>
    <row r="12" spans="2:4" x14ac:dyDescent="0.25">
      <c r="B12" s="14">
        <v>10</v>
      </c>
      <c r="C12" s="28" t="str">
        <f>'10'!A1</f>
        <v>Incentives by Rate Schedule &amp; Island</v>
      </c>
      <c r="D12" s="15" t="s">
        <v>235</v>
      </c>
    </row>
    <row r="13" spans="2:4" x14ac:dyDescent="0.25">
      <c r="B13" s="14">
        <v>11</v>
      </c>
      <c r="C13" s="28" t="str">
        <f>'11'!A1</f>
        <v>Program Level Savings by Rate Schedule &amp; Island</v>
      </c>
      <c r="D13" s="15" t="s">
        <v>237</v>
      </c>
    </row>
    <row r="14" spans="2:4" x14ac:dyDescent="0.25">
      <c r="B14" s="14">
        <v>12</v>
      </c>
      <c r="C14" s="28" t="str">
        <f>'12'!A1</f>
        <v>Program Level Savings by Rate Schedule &amp; Program</v>
      </c>
      <c r="D14" s="15" t="s">
        <v>239</v>
      </c>
    </row>
    <row r="15" spans="2:4" x14ac:dyDescent="0.25">
      <c r="B15" s="14">
        <v>13</v>
      </c>
      <c r="C15" s="28" t="str">
        <f>'13'!A1</f>
        <v>Customer Level Savings by Rate Schedule &amp; Program</v>
      </c>
      <c r="D15" s="15" t="s">
        <v>241</v>
      </c>
    </row>
    <row r="16" spans="2:4" x14ac:dyDescent="0.25">
      <c r="B16" s="14">
        <v>14</v>
      </c>
      <c r="C16" s="28" t="str">
        <f>'14'!A1</f>
        <v>Key Metrics by BEEM Equipment Type</v>
      </c>
      <c r="D16" s="15" t="s">
        <v>243</v>
      </c>
    </row>
    <row r="17" spans="2:4" x14ac:dyDescent="0.25">
      <c r="B17" s="14">
        <v>15</v>
      </c>
      <c r="C17" s="28" t="str">
        <f>'15'!A1</f>
        <v>Key Metrics by CBEEM Equipment Type</v>
      </c>
      <c r="D17" s="15" t="s">
        <v>245</v>
      </c>
    </row>
    <row r="18" spans="2:4" x14ac:dyDescent="0.25">
      <c r="B18" s="14">
        <v>16</v>
      </c>
      <c r="C18" s="28" t="str">
        <f>'16'!A1</f>
        <v>Key Metrics by BESM Equipment Type</v>
      </c>
      <c r="D18" s="15" t="s">
        <v>247</v>
      </c>
    </row>
    <row r="19" spans="2:4" x14ac:dyDescent="0.25">
      <c r="B19" s="14">
        <v>17</v>
      </c>
      <c r="C19" s="28" t="str">
        <f>'17'!A1</f>
        <v>Key Metrics by BHTR Equipment Type</v>
      </c>
      <c r="D19" s="15" t="s">
        <v>249</v>
      </c>
    </row>
    <row r="20" spans="2:4" x14ac:dyDescent="0.25">
      <c r="B20" s="14">
        <v>18</v>
      </c>
      <c r="C20" s="28" t="str">
        <f>'18'!A1</f>
        <v>Participating Contractors - Business Program</v>
      </c>
      <c r="D20" s="15" t="s">
        <v>251</v>
      </c>
    </row>
    <row r="21" spans="2:4" x14ac:dyDescent="0.25">
      <c r="B21" s="14">
        <v>19</v>
      </c>
      <c r="C21" s="28" t="str">
        <f>'19'!A1</f>
        <v>Key Metrics by REEM Equipment Type</v>
      </c>
      <c r="D21" s="15" t="s">
        <v>253</v>
      </c>
    </row>
    <row r="22" spans="2:4" x14ac:dyDescent="0.25">
      <c r="B22" s="14">
        <v>20</v>
      </c>
      <c r="C22" s="28" t="str">
        <f>'20'!A1</f>
        <v>Key Metrics by CREEM Equipment Type</v>
      </c>
      <c r="D22" s="15" t="s">
        <v>255</v>
      </c>
    </row>
    <row r="23" spans="2:4" x14ac:dyDescent="0.25">
      <c r="B23" s="14">
        <v>21</v>
      </c>
      <c r="C23" s="28" t="str">
        <f>'21'!A1</f>
        <v>Key Metrics by RESM Equipment Type</v>
      </c>
      <c r="D23" s="15" t="s">
        <v>257</v>
      </c>
    </row>
    <row r="24" spans="2:4" x14ac:dyDescent="0.25">
      <c r="B24" s="14">
        <v>22</v>
      </c>
      <c r="C24" s="28" t="str">
        <f>'22'!A1</f>
        <v>Key Metrics by RHTR Equipment Type</v>
      </c>
      <c r="D24" s="15" t="s">
        <v>259</v>
      </c>
    </row>
    <row r="25" spans="2:4" x14ac:dyDescent="0.25">
      <c r="B25" s="14">
        <v>23</v>
      </c>
      <c r="C25" s="28" t="str">
        <f>'23'!A1</f>
        <v>Participating Contractors - Residential Program</v>
      </c>
      <c r="D25" s="15" t="s">
        <v>262</v>
      </c>
    </row>
    <row r="26" spans="2:4" x14ac:dyDescent="0.25">
      <c r="B26" s="14">
        <v>24</v>
      </c>
      <c r="C26" s="28" t="str">
        <f>'24'!A1</f>
        <v>Energy Advantage Count by Island</v>
      </c>
      <c r="D26" s="15" t="s">
        <v>265</v>
      </c>
    </row>
    <row r="27" spans="2:4" x14ac:dyDescent="0.25">
      <c r="B27" s="14">
        <v>25</v>
      </c>
      <c r="C27" s="43" t="str">
        <f>'25'!A1</f>
        <v>Grid Services by Equipment Type</v>
      </c>
      <c r="D27" s="42" t="s">
        <v>439</v>
      </c>
    </row>
  </sheetData>
  <hyperlinks>
    <hyperlink ref="C3" location="'1'!A1" display="Customer Level Bill &amp; Energy Savings by Rate Schedule &amp; Island" xr:uid="{2DE5CC12-875A-48E2-84AF-E9E42DE43370}"/>
    <hyperlink ref="C4" location="'2'!A1" display="Key Metrics by Program - Program Level" xr:uid="{E9C94558-551D-4210-AC6C-42DC780CF6D7}"/>
    <hyperlink ref="C5" location="'3'!A1" display="Key Metrics by Program - Customer Level" xr:uid="{DC31847A-CE07-4822-A2DD-B0582E6C5BE1}"/>
    <hyperlink ref="C6" location="'4'!A1" display="Key Metrics by Program - System Level" xr:uid="{74313BEF-B85E-42B7-B2D6-7C26FD4C2B88}"/>
    <hyperlink ref="C7" location="'5'!A1" display="Key Metrics by Reporting Category" xr:uid="{2BB94F86-5650-42B3-AD66-B7FE4CAF263F}"/>
    <hyperlink ref="C8" location="'6'!A1" display="Energy &amp; Demand savings by Island - All Levels" xr:uid="{4DCDE4F5-9876-4234-81D4-EE305FB194C5}"/>
    <hyperlink ref="C9" location="'7'!A1" display="Energy &amp; Demand savings by Program - All Levels" xr:uid="{098E3869-A3F4-4433-9890-9DEAE47841B7}"/>
    <hyperlink ref="C10" location="'8'!A1" display="Energy savings by Island &amp; Program" xr:uid="{E02EF876-AD29-4C12-B854-EDBFBE9DB7F6}"/>
    <hyperlink ref="C11" location="'9'!A1" display="Incentives by Island &amp; Program" xr:uid="{0B514249-953D-4A92-995B-5E92C01DE846}"/>
    <hyperlink ref="C12" location="'10'!A1" display="Incentives by Rate Schedule &amp; Island" xr:uid="{864ECCFC-59F7-44D8-AB60-A233B0B8D277}"/>
    <hyperlink ref="C13" location="'11'!A1" display="Program Level Savings by Rate Schedule &amp; Island" xr:uid="{89F14BB6-C9A7-490C-9EB1-4B93A43584B2}"/>
    <hyperlink ref="C14" location="'12'!A1" display="Program Level Savings by Rate Schedule &amp; Program" xr:uid="{B5E92421-8188-416C-8BF6-DFA590B13C9F}"/>
    <hyperlink ref="C15" location="'13'!A1" display="Customer Level Savings by Rate Schedule &amp; Program" xr:uid="{14CEE3B0-A4E4-412C-8B53-97E98EED2E76}"/>
    <hyperlink ref="C16" location="'14'!A1" display="Key Metrics by BEEM Equipment Type" xr:uid="{2883B61A-6462-47D9-A22C-E87E808BD2E1}"/>
    <hyperlink ref="C17" location="'15'!A1" display="Key Metrics by CBEEM Equipment Type" xr:uid="{97C5DD80-C964-4879-AC6B-8DDC1787A02C}"/>
    <hyperlink ref="C18" location="'16'!A1" display="Key Metrics by BESM Equipment Type" xr:uid="{F41C09B1-B3CF-4F86-99B0-853008EB8152}"/>
    <hyperlink ref="C19" location="'17'!A1" display="Key Metrics by BHTR Equipment Type" xr:uid="{1257DF19-283E-43EA-8094-9FA8853229C0}"/>
    <hyperlink ref="C20" location="'18'!A1" display="Participating Contractors - Business Program" xr:uid="{3181C729-C921-418F-9D3A-8A33821CB8DE}"/>
    <hyperlink ref="C21" location="'19'!A1" display="Key Metrics by REEM Equipment Type" xr:uid="{A1E843C0-84A5-4DE8-9659-22F82696F063}"/>
    <hyperlink ref="C22" location="'20'!A1" display="Key Metrics by CREEM Equipment Type" xr:uid="{2AEBD97B-6D65-4F02-AB03-A40EBB9C3FD6}"/>
    <hyperlink ref="C23" location="'21'!A1" display="Key Metrics by RESM Equipment Type" xr:uid="{2E383EC5-5D28-4B00-B94C-FDB2176577D8}"/>
    <hyperlink ref="C24" location="'22'!A1" display="Key Metrics by RHTR Equipment Type" xr:uid="{7F9F37CF-165A-4500-89BE-43B8DC96B083}"/>
    <hyperlink ref="C25" location="'23'!A1" display="Participating Contractors - Residential Program" xr:uid="{C0E6ABF8-AE15-4316-902C-80D7AA3D2D20}"/>
    <hyperlink ref="C26" location="'24'!A1" display="Energy Advantage Count by Island" xr:uid="{F1480DBC-55C6-4930-BB38-55EE16781349}"/>
    <hyperlink ref="C27" location="'25'!A1" display="'25'!A1" xr:uid="{5A4016BC-812D-4D34-9550-A29CCDFAE25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22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.5703125" style="8" bestFit="1" customWidth="1"/>
    <col min="3" max="12" width="14.5703125" style="3" customWidth="1"/>
    <col min="13" max="13" width="34.140625" style="3" bestFit="1" customWidth="1"/>
    <col min="14" max="14" width="38.42578125" style="3" bestFit="1" customWidth="1"/>
    <col min="15" max="15" width="31.28515625" style="3" bestFit="1" customWidth="1"/>
    <col min="16" max="16" width="28.5703125" style="3" bestFit="1" customWidth="1"/>
    <col min="17" max="17" width="32.28515625" style="3" bestFit="1" customWidth="1"/>
    <col min="18" max="18" width="36.5703125" style="3" bestFit="1" customWidth="1"/>
    <col min="19" max="16384" width="8.85546875" style="3"/>
  </cols>
  <sheetData>
    <row r="1" spans="1:18" ht="18.75" x14ac:dyDescent="0.3">
      <c r="A1" s="26" t="s">
        <v>217</v>
      </c>
    </row>
    <row r="2" spans="1:18" x14ac:dyDescent="0.25">
      <c r="A2" s="27" t="s">
        <v>371</v>
      </c>
    </row>
    <row r="3" spans="1:18" ht="14.45" customHeight="1" x14ac:dyDescent="0.3">
      <c r="A3" s="26"/>
    </row>
    <row r="4" spans="1:18" s="8" customFormat="1" x14ac:dyDescent="0.25">
      <c r="C4" s="8" t="s">
        <v>187</v>
      </c>
      <c r="D4" s="3"/>
      <c r="E4" s="3"/>
      <c r="F4" s="3"/>
      <c r="G4" s="3"/>
      <c r="H4" s="8" t="s">
        <v>189</v>
      </c>
      <c r="I4" s="3"/>
      <c r="J4" s="3"/>
      <c r="K4" s="3"/>
      <c r="L4" s="3"/>
      <c r="M4" s="3" t="s">
        <v>188</v>
      </c>
      <c r="N4" s="3" t="s">
        <v>190</v>
      </c>
      <c r="O4" s="7"/>
      <c r="P4" s="7"/>
      <c r="Q4" s="7"/>
      <c r="R4" s="7"/>
    </row>
    <row r="5" spans="1:18" x14ac:dyDescent="0.25">
      <c r="B5" s="3"/>
      <c r="C5" s="3" t="s">
        <v>25</v>
      </c>
      <c r="D5" s="3" t="s">
        <v>19</v>
      </c>
      <c r="E5" s="3" t="s">
        <v>8</v>
      </c>
      <c r="F5" s="3" t="s">
        <v>34</v>
      </c>
      <c r="G5" s="3" t="s">
        <v>2</v>
      </c>
      <c r="H5" s="3" t="s">
        <v>25</v>
      </c>
      <c r="I5" s="3" t="s">
        <v>19</v>
      </c>
      <c r="J5" s="3" t="s">
        <v>8</v>
      </c>
      <c r="K5" s="3" t="s">
        <v>34</v>
      </c>
      <c r="L5" s="3" t="s">
        <v>2</v>
      </c>
      <c r="O5" s="7"/>
      <c r="P5" s="7"/>
      <c r="Q5" s="7"/>
      <c r="R5" s="7"/>
    </row>
    <row r="6" spans="1:18" x14ac:dyDescent="0.25">
      <c r="B6" s="8" t="s">
        <v>0</v>
      </c>
      <c r="C6" s="23">
        <v>3994244.6599999988</v>
      </c>
      <c r="D6" s="23">
        <v>1022855.3000000024</v>
      </c>
      <c r="E6" s="23">
        <v>4029914.5399999968</v>
      </c>
      <c r="F6" s="23">
        <v>2897458.6800000202</v>
      </c>
      <c r="G6" s="23">
        <v>8344930.2200019052</v>
      </c>
      <c r="H6" s="24">
        <v>17128771.920000002</v>
      </c>
      <c r="I6" s="24">
        <v>3588223.0600000247</v>
      </c>
      <c r="J6" s="24">
        <v>15350577.709999705</v>
      </c>
      <c r="K6" s="24">
        <v>11389802.509999754</v>
      </c>
      <c r="L6" s="24">
        <v>28395518.369995076</v>
      </c>
      <c r="M6" s="23">
        <v>20289403.400001924</v>
      </c>
      <c r="N6" s="24">
        <v>75852893.569994554</v>
      </c>
      <c r="O6" s="7"/>
      <c r="P6" s="7"/>
      <c r="Q6" s="7"/>
      <c r="R6" s="7"/>
    </row>
    <row r="7" spans="1:18" x14ac:dyDescent="0.25">
      <c r="B7" s="8" t="s">
        <v>16</v>
      </c>
      <c r="C7" s="23"/>
      <c r="D7" s="23">
        <v>46157.770000000026</v>
      </c>
      <c r="E7" s="23">
        <v>330947.20999999973</v>
      </c>
      <c r="F7" s="23">
        <v>213958.80999999997</v>
      </c>
      <c r="G7" s="23">
        <v>977229.87000000221</v>
      </c>
      <c r="H7" s="24"/>
      <c r="I7" s="24">
        <v>136440.43</v>
      </c>
      <c r="J7" s="24">
        <v>1068631.3300000008</v>
      </c>
      <c r="K7" s="24">
        <v>705478.92</v>
      </c>
      <c r="L7" s="24">
        <v>3084028.1400000928</v>
      </c>
      <c r="M7" s="23">
        <v>1568293.660000002</v>
      </c>
      <c r="N7" s="24">
        <v>4994578.8200000934</v>
      </c>
      <c r="O7" s="7"/>
      <c r="P7" s="7"/>
      <c r="Q7" s="7"/>
      <c r="R7" s="7"/>
    </row>
    <row r="8" spans="1:18" x14ac:dyDescent="0.25">
      <c r="B8" s="8" t="s">
        <v>30</v>
      </c>
      <c r="C8" s="23"/>
      <c r="D8" s="23">
        <v>6127.68</v>
      </c>
      <c r="E8" s="23">
        <v>7382.0300000000007</v>
      </c>
      <c r="F8" s="23"/>
      <c r="G8" s="23">
        <v>8866.3900000000012</v>
      </c>
      <c r="H8" s="24"/>
      <c r="I8" s="24">
        <v>13911.419999999998</v>
      </c>
      <c r="J8" s="24">
        <v>19794.580000000002</v>
      </c>
      <c r="K8" s="24"/>
      <c r="L8" s="24">
        <v>23958.10999999999</v>
      </c>
      <c r="M8" s="23">
        <v>22376.100000000002</v>
      </c>
      <c r="N8" s="24">
        <v>57664.109999999986</v>
      </c>
      <c r="O8" s="7"/>
      <c r="P8" s="7"/>
      <c r="Q8" s="7"/>
      <c r="R8" s="7"/>
    </row>
    <row r="9" spans="1:18" x14ac:dyDescent="0.25">
      <c r="B9" s="8" t="s">
        <v>59</v>
      </c>
      <c r="C9" s="23"/>
      <c r="D9" s="23"/>
      <c r="E9" s="23"/>
      <c r="F9" s="23">
        <v>18351.43</v>
      </c>
      <c r="G9" s="23"/>
      <c r="H9" s="24"/>
      <c r="I9" s="24"/>
      <c r="J9" s="24"/>
      <c r="K9" s="24">
        <v>49959.83</v>
      </c>
      <c r="L9" s="24"/>
      <c r="M9" s="23">
        <v>18351.43</v>
      </c>
      <c r="N9" s="24">
        <v>49959.83</v>
      </c>
      <c r="O9" s="7"/>
      <c r="P9" s="7"/>
      <c r="Q9" s="7"/>
      <c r="R9" s="7"/>
    </row>
    <row r="10" spans="1:18" x14ac:dyDescent="0.25">
      <c r="B10" s="8" t="s">
        <v>170</v>
      </c>
      <c r="C10" s="23"/>
      <c r="D10" s="23">
        <v>120673.04000000001</v>
      </c>
      <c r="E10" s="23">
        <v>288330.96999999922</v>
      </c>
      <c r="F10" s="23">
        <v>688137.35</v>
      </c>
      <c r="G10" s="23">
        <v>1537181.1200000064</v>
      </c>
      <c r="H10" s="24"/>
      <c r="I10" s="24">
        <v>320869.75000000017</v>
      </c>
      <c r="J10" s="24">
        <v>911827.08000000112</v>
      </c>
      <c r="K10" s="24">
        <v>2219632.6699999995</v>
      </c>
      <c r="L10" s="24">
        <v>4576007.520000278</v>
      </c>
      <c r="M10" s="23">
        <v>2634322.4800000056</v>
      </c>
      <c r="N10" s="24">
        <v>8028337.0200002789</v>
      </c>
      <c r="O10" s="7"/>
      <c r="P10" s="7"/>
      <c r="Q10" s="7"/>
      <c r="R10" s="7"/>
    </row>
    <row r="11" spans="1:18" x14ac:dyDescent="0.25">
      <c r="B11" s="8" t="s">
        <v>172</v>
      </c>
      <c r="C11" s="23">
        <v>3994244.6599999988</v>
      </c>
      <c r="D11" s="23">
        <v>1195813.7900000024</v>
      </c>
      <c r="E11" s="23">
        <v>4656574.7499999953</v>
      </c>
      <c r="F11" s="23">
        <v>3817906.2700000205</v>
      </c>
      <c r="G11" s="23">
        <v>10868207.600001914</v>
      </c>
      <c r="H11" s="24">
        <v>17128771.920000002</v>
      </c>
      <c r="I11" s="24">
        <v>4059444.6600000248</v>
      </c>
      <c r="J11" s="24">
        <v>17350830.699999705</v>
      </c>
      <c r="K11" s="24">
        <v>14364873.929999754</v>
      </c>
      <c r="L11" s="24">
        <v>36079512.139995448</v>
      </c>
      <c r="M11" s="23">
        <v>24532747.07000193</v>
      </c>
      <c r="N11" s="24">
        <v>88983433.349994928</v>
      </c>
      <c r="O11" s="7"/>
      <c r="P11" s="7"/>
      <c r="Q11" s="7"/>
      <c r="R11" s="7"/>
    </row>
    <row r="12" spans="1:18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4" spans="1:18" s="8" customFormat="1" x14ac:dyDescent="0.25">
      <c r="C14" s="8" t="s">
        <v>191</v>
      </c>
      <c r="D14" s="3"/>
      <c r="E14" s="3"/>
      <c r="F14" s="3"/>
      <c r="G14" s="3"/>
      <c r="H14" s="8" t="s">
        <v>193</v>
      </c>
      <c r="I14" s="39"/>
      <c r="J14" s="39"/>
      <c r="K14" s="39"/>
      <c r="L14" s="39"/>
      <c r="M14" s="3" t="s">
        <v>192</v>
      </c>
      <c r="N14" s="3" t="s">
        <v>194</v>
      </c>
      <c r="O14" s="7"/>
      <c r="P14" s="7"/>
      <c r="Q14" s="7"/>
      <c r="R14" s="7"/>
    </row>
    <row r="15" spans="1:18" x14ac:dyDescent="0.25">
      <c r="B15" s="3"/>
      <c r="C15" s="3" t="s">
        <v>25</v>
      </c>
      <c r="D15" s="3" t="s">
        <v>19</v>
      </c>
      <c r="E15" s="3" t="s">
        <v>8</v>
      </c>
      <c r="F15" s="3" t="s">
        <v>34</v>
      </c>
      <c r="G15" s="3" t="s">
        <v>2</v>
      </c>
      <c r="H15" s="3" t="s">
        <v>25</v>
      </c>
      <c r="I15" s="3" t="s">
        <v>19</v>
      </c>
      <c r="J15" s="3" t="s">
        <v>8</v>
      </c>
      <c r="K15" s="3" t="s">
        <v>34</v>
      </c>
      <c r="L15" s="3" t="s">
        <v>2</v>
      </c>
      <c r="O15" s="7"/>
      <c r="P15" s="7"/>
      <c r="Q15" s="7"/>
      <c r="R15" s="7"/>
    </row>
    <row r="16" spans="1:18" x14ac:dyDescent="0.25">
      <c r="B16" s="8" t="s">
        <v>0</v>
      </c>
      <c r="C16" s="23">
        <v>32840347.799999997</v>
      </c>
      <c r="D16" s="23">
        <v>13801858.640000017</v>
      </c>
      <c r="E16" s="23">
        <v>48743858.449999422</v>
      </c>
      <c r="F16" s="23">
        <v>35295009.969999872</v>
      </c>
      <c r="G16" s="23">
        <v>93960507.839959085</v>
      </c>
      <c r="H16" s="24">
        <v>159931262.69000006</v>
      </c>
      <c r="I16" s="24">
        <v>48608346.740000308</v>
      </c>
      <c r="J16" s="24">
        <v>202643859.51000077</v>
      </c>
      <c r="K16" s="24">
        <v>164597433.10999933</v>
      </c>
      <c r="L16" s="24">
        <v>320604452.20001656</v>
      </c>
      <c r="M16" s="23">
        <v>224641582.69995838</v>
      </c>
      <c r="N16" s="24">
        <v>896385354.25001693</v>
      </c>
      <c r="O16" s="7"/>
      <c r="P16" s="7"/>
      <c r="Q16" s="7"/>
      <c r="R16" s="7"/>
    </row>
    <row r="17" spans="2:18" x14ac:dyDescent="0.25">
      <c r="B17" s="8" t="s">
        <v>16</v>
      </c>
      <c r="C17" s="23"/>
      <c r="D17" s="23">
        <v>699160.09000000008</v>
      </c>
      <c r="E17" s="23">
        <v>5104052.370000001</v>
      </c>
      <c r="F17" s="23">
        <v>2357430.4099999997</v>
      </c>
      <c r="G17" s="23">
        <v>13061120.730000047</v>
      </c>
      <c r="H17" s="24"/>
      <c r="I17" s="24">
        <v>2066686.3400000008</v>
      </c>
      <c r="J17" s="24">
        <v>17069927.829999998</v>
      </c>
      <c r="K17" s="24">
        <v>8709977.8000000026</v>
      </c>
      <c r="L17" s="24">
        <v>41219331.360000804</v>
      </c>
      <c r="M17" s="23">
        <v>21221763.600000046</v>
      </c>
      <c r="N17" s="24">
        <v>69065923.330000803</v>
      </c>
      <c r="O17" s="7"/>
      <c r="P17" s="7"/>
      <c r="Q17" s="7"/>
      <c r="R17" s="7"/>
    </row>
    <row r="18" spans="2:18" x14ac:dyDescent="0.25">
      <c r="B18" s="8" t="s">
        <v>30</v>
      </c>
      <c r="C18" s="23"/>
      <c r="D18" s="23">
        <v>89247.049999999988</v>
      </c>
      <c r="E18" s="23">
        <v>110348.25</v>
      </c>
      <c r="F18" s="23"/>
      <c r="G18" s="23">
        <v>101395.44</v>
      </c>
      <c r="H18" s="24"/>
      <c r="I18" s="24">
        <v>202613.62</v>
      </c>
      <c r="J18" s="24">
        <v>306217.90000000002</v>
      </c>
      <c r="K18" s="24"/>
      <c r="L18" s="24">
        <v>273980.84999999992</v>
      </c>
      <c r="M18" s="23">
        <v>300990.74</v>
      </c>
      <c r="N18" s="24">
        <v>782812.36999999988</v>
      </c>
      <c r="O18" s="7"/>
      <c r="P18" s="7"/>
      <c r="Q18" s="7"/>
      <c r="R18" s="7"/>
    </row>
    <row r="19" spans="2:18" x14ac:dyDescent="0.25">
      <c r="B19" s="8" t="s">
        <v>59</v>
      </c>
      <c r="C19" s="23"/>
      <c r="D19" s="23"/>
      <c r="E19" s="23"/>
      <c r="F19" s="23">
        <v>401097.29</v>
      </c>
      <c r="G19" s="23"/>
      <c r="H19" s="24"/>
      <c r="I19" s="24"/>
      <c r="J19" s="24"/>
      <c r="K19" s="24">
        <v>1099116.26</v>
      </c>
      <c r="L19" s="24"/>
      <c r="M19" s="23">
        <v>401097.29</v>
      </c>
      <c r="N19" s="24">
        <v>1099116.26</v>
      </c>
      <c r="O19" s="7"/>
      <c r="P19" s="7"/>
      <c r="Q19" s="7"/>
      <c r="R19" s="7"/>
    </row>
    <row r="20" spans="2:18" x14ac:dyDescent="0.25">
      <c r="B20" s="8" t="s">
        <v>170</v>
      </c>
      <c r="C20" s="23"/>
      <c r="D20" s="23">
        <v>1436167.4299999992</v>
      </c>
      <c r="E20" s="23">
        <v>3199898.0899999966</v>
      </c>
      <c r="F20" s="23">
        <v>6747087.8800000018</v>
      </c>
      <c r="G20" s="23">
        <v>19670485.430000111</v>
      </c>
      <c r="H20" s="24"/>
      <c r="I20" s="24">
        <v>3818767.040000001</v>
      </c>
      <c r="J20" s="24">
        <v>10533814.030000009</v>
      </c>
      <c r="K20" s="24">
        <v>25218552.170000006</v>
      </c>
      <c r="L20" s="24">
        <v>58556889.130002387</v>
      </c>
      <c r="M20" s="23">
        <v>31053638.83000011</v>
      </c>
      <c r="N20" s="24">
        <v>98128022.370002404</v>
      </c>
      <c r="O20" s="7"/>
      <c r="P20" s="7"/>
      <c r="Q20" s="7"/>
      <c r="R20" s="7"/>
    </row>
    <row r="21" spans="2:18" x14ac:dyDescent="0.25">
      <c r="B21" s="8" t="s">
        <v>172</v>
      </c>
      <c r="C21" s="23">
        <v>32840347.799999997</v>
      </c>
      <c r="D21" s="23">
        <v>16026433.210000018</v>
      </c>
      <c r="E21" s="23">
        <v>57158157.159999423</v>
      </c>
      <c r="F21" s="23">
        <v>44800625.54999987</v>
      </c>
      <c r="G21" s="23">
        <v>126793509.43995924</v>
      </c>
      <c r="H21" s="24">
        <v>159931262.69000006</v>
      </c>
      <c r="I21" s="24">
        <v>54696413.740000308</v>
      </c>
      <c r="J21" s="24">
        <v>230553819.27000076</v>
      </c>
      <c r="K21" s="24">
        <v>199625079.33999935</v>
      </c>
      <c r="L21" s="24">
        <v>420654653.54001975</v>
      </c>
      <c r="M21" s="23">
        <v>277619073.15995854</v>
      </c>
      <c r="N21" s="24">
        <v>1065461228.5800201</v>
      </c>
      <c r="O21" s="7"/>
      <c r="P21" s="7"/>
      <c r="Q21" s="7"/>
      <c r="R21" s="7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</sheetData>
  <hyperlinks>
    <hyperlink ref="A2" location="'Table Name &amp; Description'!A1" display="Return to List" xr:uid="{5AABD4E4-3893-469A-BC3C-1D5A1D00F499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17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.28515625" style="9" bestFit="1" customWidth="1"/>
    <col min="3" max="3" width="11.85546875" style="9" bestFit="1" customWidth="1"/>
    <col min="4" max="4" width="16.5703125" style="9" bestFit="1" customWidth="1"/>
    <col min="5" max="5" width="20.140625" style="9" bestFit="1" customWidth="1"/>
    <col min="6" max="6" width="14.85546875" style="9" bestFit="1" customWidth="1"/>
    <col min="7" max="7" width="18.5703125" style="9" bestFit="1" customWidth="1"/>
    <col min="8" max="8" width="16" style="9" bestFit="1" customWidth="1"/>
    <col min="9" max="9" width="19.5703125" style="9" bestFit="1" customWidth="1"/>
    <col min="10" max="10" width="23.85546875" style="9" bestFit="1" customWidth="1"/>
    <col min="11" max="11" width="27.7109375" style="9" bestFit="1" customWidth="1"/>
    <col min="12" max="12" width="20.140625" style="9" bestFit="1" customWidth="1"/>
    <col min="13" max="13" width="23.7109375" style="9" bestFit="1" customWidth="1"/>
    <col min="14" max="14" width="19.5703125" style="9" customWidth="1"/>
    <col min="15" max="15" width="23" style="9" bestFit="1" customWidth="1"/>
    <col min="16" max="16384" width="8.85546875" style="9"/>
  </cols>
  <sheetData>
    <row r="1" spans="1:13" ht="18.75" x14ac:dyDescent="0.3">
      <c r="A1" s="26" t="s">
        <v>219</v>
      </c>
    </row>
    <row r="2" spans="1:13" x14ac:dyDescent="0.25">
      <c r="A2" s="27" t="s">
        <v>371</v>
      </c>
    </row>
    <row r="3" spans="1:13" ht="18.75" x14ac:dyDescent="0.3">
      <c r="A3" s="26"/>
    </row>
    <row r="4" spans="1:13" x14ac:dyDescent="0.25">
      <c r="A4" s="8"/>
      <c r="C4" s="29" t="s">
        <v>183</v>
      </c>
      <c r="D4" s="29" t="s">
        <v>173</v>
      </c>
      <c r="E4" s="29" t="s">
        <v>174</v>
      </c>
      <c r="F4" s="29" t="s">
        <v>175</v>
      </c>
      <c r="G4" s="29" t="s">
        <v>176</v>
      </c>
      <c r="H4" s="29" t="s">
        <v>177</v>
      </c>
      <c r="I4" s="29" t="s">
        <v>178</v>
      </c>
      <c r="J4" s="29" t="s">
        <v>179</v>
      </c>
      <c r="K4" s="29" t="s">
        <v>180</v>
      </c>
      <c r="L4" s="29" t="s">
        <v>181</v>
      </c>
      <c r="M4" s="29" t="s">
        <v>182</v>
      </c>
    </row>
    <row r="5" spans="1:13" x14ac:dyDescent="0.25">
      <c r="B5" s="30" t="s">
        <v>7</v>
      </c>
      <c r="C5" s="10">
        <v>737</v>
      </c>
      <c r="D5" s="11">
        <v>3361537.9400000004</v>
      </c>
      <c r="E5" s="12">
        <v>0.20517122539360041</v>
      </c>
      <c r="F5" s="10">
        <v>3240.3500000000522</v>
      </c>
      <c r="G5" s="12">
        <v>0.3256940202000963</v>
      </c>
      <c r="H5" s="10">
        <v>24897673.990000319</v>
      </c>
      <c r="I5" s="12">
        <v>0.33684688495822368</v>
      </c>
      <c r="J5" s="10">
        <v>294041050.80000025</v>
      </c>
      <c r="K5" s="12">
        <v>0.34050192373538535</v>
      </c>
      <c r="L5" s="11">
        <v>34341816.490000002</v>
      </c>
      <c r="M5" s="12">
        <v>0.31825890863847867</v>
      </c>
    </row>
    <row r="6" spans="1:13" x14ac:dyDescent="0.25">
      <c r="B6" s="30" t="s">
        <v>35</v>
      </c>
      <c r="C6" s="10">
        <v>375</v>
      </c>
      <c r="D6" s="11">
        <v>284576.65000000002</v>
      </c>
      <c r="E6" s="12">
        <v>1.7369115280283207E-2</v>
      </c>
      <c r="F6" s="10">
        <v>167.77300000000002</v>
      </c>
      <c r="G6" s="12">
        <v>1.6863197756733034E-2</v>
      </c>
      <c r="H6" s="10">
        <v>1342714.5100000016</v>
      </c>
      <c r="I6" s="12">
        <v>1.8165921855325187E-2</v>
      </c>
      <c r="J6" s="10">
        <v>9918251.8799999878</v>
      </c>
      <c r="K6" s="12">
        <v>1.148541618948702E-2</v>
      </c>
      <c r="L6" s="11">
        <v>1214851.53</v>
      </c>
      <c r="M6" s="12">
        <v>1.1258499450900362E-2</v>
      </c>
    </row>
    <row r="7" spans="1:13" x14ac:dyDescent="0.25">
      <c r="B7" s="30" t="s">
        <v>62</v>
      </c>
      <c r="C7" s="10">
        <v>10</v>
      </c>
      <c r="D7" s="11">
        <v>458565</v>
      </c>
      <c r="E7" s="12">
        <v>2.7988481656886003E-2</v>
      </c>
      <c r="F7" s="10">
        <v>362.84100000000007</v>
      </c>
      <c r="G7" s="12">
        <v>3.6469870224951399E-2</v>
      </c>
      <c r="H7" s="10">
        <v>450536.02</v>
      </c>
      <c r="I7" s="12">
        <v>6.0954149756892225E-3</v>
      </c>
      <c r="J7" s="10">
        <v>4128494.7299999995</v>
      </c>
      <c r="K7" s="12">
        <v>4.7808304108277891E-3</v>
      </c>
      <c r="L7" s="11">
        <v>571566.16</v>
      </c>
      <c r="M7" s="12">
        <v>5.2969248830869306E-3</v>
      </c>
    </row>
    <row r="8" spans="1:13" x14ac:dyDescent="0.25">
      <c r="B8" s="30" t="s">
        <v>11</v>
      </c>
      <c r="C8" s="10">
        <v>694</v>
      </c>
      <c r="D8" s="11">
        <v>2362129.310000001</v>
      </c>
      <c r="E8" s="12">
        <v>0.14417239184003974</v>
      </c>
      <c r="F8" s="10">
        <v>381.05799999999982</v>
      </c>
      <c r="G8" s="12">
        <v>3.830089710969687E-2</v>
      </c>
      <c r="H8" s="10">
        <v>4975315.9099999964</v>
      </c>
      <c r="I8" s="12">
        <v>6.7312298596233944E-2</v>
      </c>
      <c r="J8" s="10">
        <v>55492992.540000081</v>
      </c>
      <c r="K8" s="12">
        <v>6.4261335831491323E-2</v>
      </c>
      <c r="L8" s="11">
        <v>6653209.1600000001</v>
      </c>
      <c r="M8" s="12">
        <v>6.1657865035232129E-2</v>
      </c>
    </row>
    <row r="9" spans="1:13" x14ac:dyDescent="0.25">
      <c r="B9" s="30" t="s">
        <v>21</v>
      </c>
      <c r="C9" s="10">
        <v>131</v>
      </c>
      <c r="D9" s="11">
        <v>2055712.29</v>
      </c>
      <c r="E9" s="12">
        <v>0.12547025115414417</v>
      </c>
      <c r="F9" s="10">
        <v>1360.7830000000004</v>
      </c>
      <c r="G9" s="12">
        <v>0.13677500451801214</v>
      </c>
      <c r="H9" s="10">
        <v>10979024.739999991</v>
      </c>
      <c r="I9" s="12">
        <v>0.14853798330854526</v>
      </c>
      <c r="J9" s="10">
        <v>153666756.92999992</v>
      </c>
      <c r="K9" s="12">
        <v>0.17794735193091202</v>
      </c>
      <c r="L9" s="11">
        <v>22215820.23</v>
      </c>
      <c r="M9" s="12">
        <v>0.20588260679126455</v>
      </c>
    </row>
    <row r="10" spans="1:13" x14ac:dyDescent="0.25">
      <c r="B10" s="30" t="s">
        <v>87</v>
      </c>
      <c r="C10" s="10">
        <v>2</v>
      </c>
      <c r="D10" s="11">
        <v>14000</v>
      </c>
      <c r="E10" s="12">
        <v>8.5448898890321781E-4</v>
      </c>
      <c r="F10" s="10">
        <v>5.8780000000000001</v>
      </c>
      <c r="G10" s="12">
        <v>5.9080946525410388E-4</v>
      </c>
      <c r="H10" s="10">
        <v>48809.729999999996</v>
      </c>
      <c r="I10" s="12">
        <v>6.6035909670740078E-4</v>
      </c>
      <c r="J10" s="10">
        <v>785571.72</v>
      </c>
      <c r="K10" s="12">
        <v>9.0969842872060385E-4</v>
      </c>
      <c r="L10" s="11">
        <v>85463.1</v>
      </c>
      <c r="M10" s="12">
        <v>7.9201963422002907E-4</v>
      </c>
    </row>
    <row r="11" spans="1:13" x14ac:dyDescent="0.25">
      <c r="B11" s="30" t="s">
        <v>1</v>
      </c>
      <c r="C11" s="10">
        <v>8025</v>
      </c>
      <c r="D11" s="11">
        <v>5036674.2100000875</v>
      </c>
      <c r="E11" s="12">
        <v>0.3074130466527063</v>
      </c>
      <c r="F11" s="10">
        <v>2003.6550000000134</v>
      </c>
      <c r="G11" s="12">
        <v>0.20139134724459329</v>
      </c>
      <c r="H11" s="10">
        <v>16959193.949999284</v>
      </c>
      <c r="I11" s="12">
        <v>0.22944519458942192</v>
      </c>
      <c r="J11" s="10">
        <v>228359787.16001976</v>
      </c>
      <c r="K11" s="12">
        <v>0.26444248726576042</v>
      </c>
      <c r="L11" s="11">
        <v>27594819.75</v>
      </c>
      <c r="M11" s="12">
        <v>0.2557318777900946</v>
      </c>
    </row>
    <row r="12" spans="1:13" x14ac:dyDescent="0.25">
      <c r="B12" s="30" t="s">
        <v>24</v>
      </c>
      <c r="C12" s="10">
        <v>5772</v>
      </c>
      <c r="D12" s="11">
        <v>783525</v>
      </c>
      <c r="E12" s="12">
        <v>4.7822391787885263E-2</v>
      </c>
      <c r="F12" s="10">
        <v>1986.5269999998484</v>
      </c>
      <c r="G12" s="12">
        <v>0.19966977791472432</v>
      </c>
      <c r="H12" s="10">
        <v>10545196.800000092</v>
      </c>
      <c r="I12" s="12">
        <v>0.14266861614374501</v>
      </c>
      <c r="J12" s="10">
        <v>76768155.139999405</v>
      </c>
      <c r="K12" s="12">
        <v>8.8898146825648214E-2</v>
      </c>
      <c r="L12" s="11">
        <v>9858078.5600000005</v>
      </c>
      <c r="M12" s="12">
        <v>9.1358630510752728E-2</v>
      </c>
    </row>
    <row r="13" spans="1:13" x14ac:dyDescent="0.25">
      <c r="B13" s="30" t="s">
        <v>394</v>
      </c>
      <c r="C13" s="10">
        <v>7</v>
      </c>
      <c r="D13" s="11">
        <v>12300</v>
      </c>
      <c r="E13" s="12">
        <v>7.5072961167925564E-4</v>
      </c>
      <c r="F13" s="10">
        <v>0</v>
      </c>
      <c r="G13" s="12">
        <v>0</v>
      </c>
      <c r="H13" s="10">
        <v>0</v>
      </c>
      <c r="I13" s="12">
        <v>0</v>
      </c>
      <c r="J13" s="10">
        <v>0</v>
      </c>
      <c r="K13" s="12">
        <v>0</v>
      </c>
      <c r="L13" s="11">
        <v>0</v>
      </c>
      <c r="M13" s="12">
        <v>0</v>
      </c>
    </row>
    <row r="14" spans="1:13" x14ac:dyDescent="0.25">
      <c r="A14" s="8"/>
      <c r="B14" s="30" t="s">
        <v>5</v>
      </c>
      <c r="C14" s="10">
        <v>3251</v>
      </c>
      <c r="D14" s="11">
        <v>2015040.9299999997</v>
      </c>
      <c r="E14" s="12">
        <v>0.12298787763387853</v>
      </c>
      <c r="F14" s="10">
        <v>440.19700000000944</v>
      </c>
      <c r="G14" s="12">
        <v>4.4245075565918057E-2</v>
      </c>
      <c r="H14" s="10">
        <v>3715455.1899998737</v>
      </c>
      <c r="I14" s="12">
        <v>5.0267326476199338E-2</v>
      </c>
      <c r="J14" s="10">
        <v>40390743.960000046</v>
      </c>
      <c r="K14" s="12">
        <v>4.677280938176881E-2</v>
      </c>
      <c r="L14" s="11">
        <v>5369654.5199999996</v>
      </c>
      <c r="M14" s="12">
        <v>4.9762667265970055E-2</v>
      </c>
    </row>
    <row r="15" spans="1:13" x14ac:dyDescent="0.25">
      <c r="B15" s="30" t="s">
        <v>172</v>
      </c>
      <c r="C15" s="10">
        <v>19004</v>
      </c>
      <c r="D15" s="11">
        <v>16384061.329999989</v>
      </c>
      <c r="E15" s="12">
        <v>1</v>
      </c>
      <c r="F15" s="10">
        <v>9949.0620000001272</v>
      </c>
      <c r="G15" s="12">
        <v>1</v>
      </c>
      <c r="H15" s="10">
        <v>73913920.839992836</v>
      </c>
      <c r="I15" s="12">
        <v>1</v>
      </c>
      <c r="J15" s="10">
        <v>863551804.86001813</v>
      </c>
      <c r="K15" s="12">
        <v>1</v>
      </c>
      <c r="L15" s="11">
        <v>107905279.5</v>
      </c>
      <c r="M15" s="12">
        <v>1</v>
      </c>
    </row>
    <row r="16" spans="1:13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13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</sheetData>
  <hyperlinks>
    <hyperlink ref="A2" location="'Table Name &amp; Description'!A1" display="Return to List" xr:uid="{740FA576-1C32-44D6-9436-BB153724D9A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.28515625" style="7" bestFit="1" customWidth="1"/>
    <col min="3" max="3" width="11.85546875" style="7" bestFit="1" customWidth="1"/>
    <col min="4" max="4" width="16.5703125" style="7" bestFit="1" customWidth="1"/>
    <col min="5" max="5" width="20.140625" style="7" bestFit="1" customWidth="1"/>
    <col min="6" max="6" width="15.7109375" style="7" bestFit="1" customWidth="1"/>
    <col min="7" max="7" width="19.42578125" style="7" bestFit="1" customWidth="1"/>
    <col min="8" max="8" width="16.7109375" style="7" bestFit="1" customWidth="1"/>
    <col min="9" max="9" width="20.42578125" style="7" bestFit="1" customWidth="1"/>
    <col min="10" max="10" width="24.85546875" style="7" bestFit="1" customWidth="1"/>
    <col min="11" max="11" width="28.42578125" style="7" bestFit="1" customWidth="1"/>
    <col min="12" max="12" width="20.140625" style="7" bestFit="1" customWidth="1"/>
    <col min="13" max="13" width="23.7109375" style="7" bestFit="1" customWidth="1"/>
    <col min="14" max="16384" width="8.85546875" style="7"/>
  </cols>
  <sheetData>
    <row r="1" spans="1:13" ht="18.75" x14ac:dyDescent="0.3">
      <c r="A1" s="26" t="s">
        <v>221</v>
      </c>
    </row>
    <row r="2" spans="1:13" x14ac:dyDescent="0.25">
      <c r="A2" s="27" t="s">
        <v>371</v>
      </c>
    </row>
    <row r="3" spans="1:13" ht="18.75" x14ac:dyDescent="0.3">
      <c r="A3" s="26"/>
    </row>
    <row r="4" spans="1:13" x14ac:dyDescent="0.25">
      <c r="A4" s="8"/>
      <c r="C4" s="3" t="s">
        <v>183</v>
      </c>
      <c r="D4" s="3" t="s">
        <v>173</v>
      </c>
      <c r="E4" s="3" t="s">
        <v>174</v>
      </c>
      <c r="F4" s="3" t="s">
        <v>201</v>
      </c>
      <c r="G4" s="3" t="s">
        <v>202</v>
      </c>
      <c r="H4" s="3" t="s">
        <v>203</v>
      </c>
      <c r="I4" s="3" t="s">
        <v>204</v>
      </c>
      <c r="J4" s="3" t="s">
        <v>205</v>
      </c>
      <c r="K4" s="3" t="s">
        <v>206</v>
      </c>
      <c r="L4" s="3" t="s">
        <v>181</v>
      </c>
      <c r="M4" s="3" t="s">
        <v>182</v>
      </c>
    </row>
    <row r="5" spans="1:13" x14ac:dyDescent="0.25">
      <c r="B5" s="8" t="s">
        <v>7</v>
      </c>
      <c r="C5" s="2">
        <v>737</v>
      </c>
      <c r="D5" s="5">
        <v>3361537.9400000004</v>
      </c>
      <c r="E5" s="6">
        <v>0.20517122539360041</v>
      </c>
      <c r="F5" s="2">
        <v>4150.9780000000783</v>
      </c>
      <c r="G5" s="6">
        <v>0.34981810373479683</v>
      </c>
      <c r="H5" s="2">
        <v>31903179.100000136</v>
      </c>
      <c r="I5" s="6">
        <v>0.3585294239492175</v>
      </c>
      <c r="J5" s="2">
        <v>376625023.65999514</v>
      </c>
      <c r="K5" s="6">
        <v>0.35348543293495333</v>
      </c>
      <c r="L5" s="5">
        <v>34341816.490000002</v>
      </c>
      <c r="M5" s="6">
        <v>0.31825890863847867</v>
      </c>
    </row>
    <row r="6" spans="1:13" x14ac:dyDescent="0.25">
      <c r="B6" s="8" t="s">
        <v>35</v>
      </c>
      <c r="C6" s="2">
        <v>375</v>
      </c>
      <c r="D6" s="5">
        <v>284576.65000000002</v>
      </c>
      <c r="E6" s="6">
        <v>1.7369115280283207E-2</v>
      </c>
      <c r="F6" s="2">
        <v>163.22200000000015</v>
      </c>
      <c r="G6" s="6">
        <v>1.3755315139661059E-2</v>
      </c>
      <c r="H6" s="2">
        <v>1307660.3399999994</v>
      </c>
      <c r="I6" s="6">
        <v>1.4695548269715719E-2</v>
      </c>
      <c r="J6" s="2">
        <v>9605375.9199999943</v>
      </c>
      <c r="K6" s="6">
        <v>9.0152280180124059E-3</v>
      </c>
      <c r="L6" s="5">
        <v>1214851.53</v>
      </c>
      <c r="M6" s="6">
        <v>1.1258499450900362E-2</v>
      </c>
    </row>
    <row r="7" spans="1:13" x14ac:dyDescent="0.25">
      <c r="B7" s="8" t="s">
        <v>62</v>
      </c>
      <c r="C7" s="2">
        <v>10</v>
      </c>
      <c r="D7" s="5">
        <v>458565</v>
      </c>
      <c r="E7" s="6">
        <v>2.7988481656886003E-2</v>
      </c>
      <c r="F7" s="2">
        <v>349.04600000000005</v>
      </c>
      <c r="G7" s="6">
        <v>2.9415383515936151E-2</v>
      </c>
      <c r="H7" s="2">
        <v>433407.75</v>
      </c>
      <c r="I7" s="6">
        <v>4.8706566344238035E-3</v>
      </c>
      <c r="J7" s="2">
        <v>3971539.5</v>
      </c>
      <c r="K7" s="6">
        <v>3.7275307570724418E-3</v>
      </c>
      <c r="L7" s="5">
        <v>571566.16</v>
      </c>
      <c r="M7" s="6">
        <v>5.2969248830869306E-3</v>
      </c>
    </row>
    <row r="8" spans="1:13" x14ac:dyDescent="0.25">
      <c r="B8" s="8" t="s">
        <v>11</v>
      </c>
      <c r="C8" s="2">
        <v>694</v>
      </c>
      <c r="D8" s="5">
        <v>2362129.310000001</v>
      </c>
      <c r="E8" s="6">
        <v>0.14417239184003974</v>
      </c>
      <c r="F8" s="2">
        <v>402.53100000000052</v>
      </c>
      <c r="G8" s="6">
        <v>3.3922760157839675E-2</v>
      </c>
      <c r="H8" s="2">
        <v>5159149.389999995</v>
      </c>
      <c r="I8" s="6">
        <v>5.7978762964868515E-2</v>
      </c>
      <c r="J8" s="2">
        <v>58477765.150000013</v>
      </c>
      <c r="K8" s="6">
        <v>5.4884930189284031E-2</v>
      </c>
      <c r="L8" s="5">
        <v>6653209.1600000001</v>
      </c>
      <c r="M8" s="6">
        <v>6.1657865035232129E-2</v>
      </c>
    </row>
    <row r="9" spans="1:13" x14ac:dyDescent="0.25">
      <c r="B9" s="8" t="s">
        <v>21</v>
      </c>
      <c r="C9" s="2">
        <v>131</v>
      </c>
      <c r="D9" s="5">
        <v>2055712.29</v>
      </c>
      <c r="E9" s="6">
        <v>0.12547025115414417</v>
      </c>
      <c r="F9" s="2">
        <v>1740.880000000001</v>
      </c>
      <c r="G9" s="6">
        <v>0.14671032716382065</v>
      </c>
      <c r="H9" s="2">
        <v>14047827.090000004</v>
      </c>
      <c r="I9" s="6">
        <v>0.1578701401051249</v>
      </c>
      <c r="J9" s="2">
        <v>196752065.14999992</v>
      </c>
      <c r="K9" s="6">
        <v>0.18466374924991824</v>
      </c>
      <c r="L9" s="5">
        <v>22215820.23</v>
      </c>
      <c r="M9" s="6">
        <v>0.20588260679126455</v>
      </c>
    </row>
    <row r="10" spans="1:13" x14ac:dyDescent="0.25">
      <c r="B10" s="8" t="s">
        <v>87</v>
      </c>
      <c r="C10" s="2">
        <v>2</v>
      </c>
      <c r="D10" s="5">
        <v>14000</v>
      </c>
      <c r="E10" s="6">
        <v>8.5448898890321781E-4</v>
      </c>
      <c r="F10" s="2">
        <v>8.6999999999999993</v>
      </c>
      <c r="G10" s="6">
        <v>7.3318083172030173E-4</v>
      </c>
      <c r="H10" s="2">
        <v>72237.08</v>
      </c>
      <c r="I10" s="6">
        <v>8.1180369514251424E-4</v>
      </c>
      <c r="J10" s="2">
        <v>1162624.94</v>
      </c>
      <c r="K10" s="6">
        <v>1.0911940376746856E-3</v>
      </c>
      <c r="L10" s="5">
        <v>85463.1</v>
      </c>
      <c r="M10" s="6">
        <v>7.9201963422002907E-4</v>
      </c>
    </row>
    <row r="11" spans="1:13" x14ac:dyDescent="0.25">
      <c r="B11" s="8" t="s">
        <v>1</v>
      </c>
      <c r="C11" s="2">
        <v>8025</v>
      </c>
      <c r="D11" s="5">
        <v>5036674.2100000875</v>
      </c>
      <c r="E11" s="6">
        <v>0.3074130466527063</v>
      </c>
      <c r="F11" s="2">
        <v>2677.0169999998493</v>
      </c>
      <c r="G11" s="6">
        <v>0.22560201730911228</v>
      </c>
      <c r="H11" s="2">
        <v>22169512.11000023</v>
      </c>
      <c r="I11" s="6">
        <v>0.24914201751240367</v>
      </c>
      <c r="J11" s="2">
        <v>305800326.61998469</v>
      </c>
      <c r="K11" s="6">
        <v>0.28701215813132203</v>
      </c>
      <c r="L11" s="5">
        <v>27594819.75</v>
      </c>
      <c r="M11" s="6">
        <v>0.2557318777900946</v>
      </c>
    </row>
    <row r="12" spans="1:13" x14ac:dyDescent="0.25">
      <c r="B12" s="8" t="s">
        <v>24</v>
      </c>
      <c r="C12" s="2">
        <v>5772</v>
      </c>
      <c r="D12" s="5">
        <v>783525</v>
      </c>
      <c r="E12" s="6">
        <v>4.7822391787885263E-2</v>
      </c>
      <c r="F12" s="2">
        <v>1953.1150000000007</v>
      </c>
      <c r="G12" s="6">
        <v>0.16459614714314919</v>
      </c>
      <c r="H12" s="2">
        <v>10339863.750000009</v>
      </c>
      <c r="I12" s="6">
        <v>0.11619987407464617</v>
      </c>
      <c r="J12" s="2">
        <v>74459478.24999994</v>
      </c>
      <c r="K12" s="6">
        <v>6.9884737475843131E-2</v>
      </c>
      <c r="L12" s="5">
        <v>9858078.5600000005</v>
      </c>
      <c r="M12" s="6">
        <v>9.1358630510752728E-2</v>
      </c>
    </row>
    <row r="13" spans="1:13" x14ac:dyDescent="0.25">
      <c r="B13" s="8" t="s">
        <v>394</v>
      </c>
      <c r="C13" s="2">
        <v>7</v>
      </c>
      <c r="D13" s="5">
        <v>12300</v>
      </c>
      <c r="E13" s="6">
        <v>7.5072961167925564E-4</v>
      </c>
      <c r="F13" s="2">
        <v>0</v>
      </c>
      <c r="G13" s="6">
        <v>0</v>
      </c>
      <c r="H13" s="2">
        <v>0</v>
      </c>
      <c r="I13" s="6">
        <v>0</v>
      </c>
      <c r="J13" s="2">
        <v>0</v>
      </c>
      <c r="K13" s="6">
        <v>0</v>
      </c>
      <c r="L13" s="5">
        <v>0</v>
      </c>
      <c r="M13" s="6">
        <v>0</v>
      </c>
    </row>
    <row r="14" spans="1:13" x14ac:dyDescent="0.25">
      <c r="A14" s="8"/>
      <c r="B14" s="8" t="s">
        <v>5</v>
      </c>
      <c r="C14" s="2">
        <v>3251</v>
      </c>
      <c r="D14" s="5">
        <v>2015040.9299999997</v>
      </c>
      <c r="E14" s="6">
        <v>0.12298787763387853</v>
      </c>
      <c r="F14" s="2">
        <v>420.61499999998915</v>
      </c>
      <c r="G14" s="6">
        <v>3.5446765003911127E-2</v>
      </c>
      <c r="H14" s="2">
        <v>3550596.740000092</v>
      </c>
      <c r="I14" s="6">
        <v>3.990177279442967E-2</v>
      </c>
      <c r="J14" s="2">
        <v>38607029.389999896</v>
      </c>
      <c r="K14" s="6">
        <v>3.6235039205936223E-2</v>
      </c>
      <c r="L14" s="5">
        <v>5369654.5199999996</v>
      </c>
      <c r="M14" s="6">
        <v>4.9762667265970055E-2</v>
      </c>
    </row>
    <row r="15" spans="1:13" x14ac:dyDescent="0.25">
      <c r="B15" s="8" t="s">
        <v>172</v>
      </c>
      <c r="C15" s="2">
        <v>19004</v>
      </c>
      <c r="D15" s="5">
        <v>16384061.329999989</v>
      </c>
      <c r="E15" s="6">
        <v>1</v>
      </c>
      <c r="F15" s="2">
        <v>11866.104000000545</v>
      </c>
      <c r="G15" s="6">
        <v>1</v>
      </c>
      <c r="H15" s="2">
        <v>88983433.350002915</v>
      </c>
      <c r="I15" s="6">
        <v>1</v>
      </c>
      <c r="J15" s="2">
        <v>1065461228.579962</v>
      </c>
      <c r="K15" s="6">
        <v>1</v>
      </c>
      <c r="L15" s="5">
        <v>107905279.5</v>
      </c>
      <c r="M15" s="6">
        <v>1</v>
      </c>
    </row>
  </sheetData>
  <hyperlinks>
    <hyperlink ref="A2" location="'Table Name &amp; Description'!A1" display="Return to List" xr:uid="{2DD155EB-4441-4897-A628-DB9C13C74A76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.28515625" style="7" bestFit="1" customWidth="1"/>
    <col min="3" max="3" width="11.85546875" style="7" bestFit="1" customWidth="1"/>
    <col min="4" max="4" width="16.5703125" style="7" bestFit="1" customWidth="1"/>
    <col min="5" max="5" width="20.140625" style="7" bestFit="1" customWidth="1"/>
    <col min="6" max="6" width="14" style="7" bestFit="1" customWidth="1"/>
    <col min="7" max="7" width="17.42578125" style="7" bestFit="1" customWidth="1"/>
    <col min="8" max="8" width="15.140625" style="7" bestFit="1" customWidth="1"/>
    <col min="9" max="9" width="18.7109375" style="7" bestFit="1" customWidth="1"/>
    <col min="10" max="10" width="23" style="7" bestFit="1" customWidth="1"/>
    <col min="11" max="11" width="26.5703125" style="7" bestFit="1" customWidth="1"/>
    <col min="12" max="12" width="20.140625" style="7" bestFit="1" customWidth="1"/>
    <col min="13" max="13" width="23.7109375" style="7" bestFit="1" customWidth="1"/>
    <col min="14" max="16384" width="8.85546875" style="7"/>
  </cols>
  <sheetData>
    <row r="1" spans="1:13" ht="18.75" x14ac:dyDescent="0.3">
      <c r="A1" s="26" t="s">
        <v>223</v>
      </c>
    </row>
    <row r="2" spans="1:13" x14ac:dyDescent="0.25">
      <c r="A2" s="27" t="s">
        <v>371</v>
      </c>
    </row>
    <row r="3" spans="1:13" ht="18.75" x14ac:dyDescent="0.3">
      <c r="A3" s="26"/>
    </row>
    <row r="4" spans="1:13" x14ac:dyDescent="0.25">
      <c r="A4" s="8"/>
      <c r="C4" s="3" t="s">
        <v>183</v>
      </c>
      <c r="D4" s="3" t="s">
        <v>173</v>
      </c>
      <c r="E4" s="3" t="s">
        <v>174</v>
      </c>
      <c r="F4" s="3" t="s">
        <v>195</v>
      </c>
      <c r="G4" s="3" t="s">
        <v>196</v>
      </c>
      <c r="H4" s="3" t="s">
        <v>197</v>
      </c>
      <c r="I4" s="3" t="s">
        <v>198</v>
      </c>
      <c r="J4" s="3" t="s">
        <v>199</v>
      </c>
      <c r="K4" s="3" t="s">
        <v>200</v>
      </c>
      <c r="L4" s="3" t="s">
        <v>181</v>
      </c>
      <c r="M4" s="3" t="s">
        <v>182</v>
      </c>
    </row>
    <row r="5" spans="1:13" x14ac:dyDescent="0.25">
      <c r="B5" s="8" t="s">
        <v>7</v>
      </c>
      <c r="C5" s="2">
        <v>737</v>
      </c>
      <c r="D5" s="5">
        <v>3361537.9400000004</v>
      </c>
      <c r="E5" s="6">
        <v>0.20517122539360041</v>
      </c>
      <c r="F5" s="2">
        <v>4320.3409999999949</v>
      </c>
      <c r="G5" s="6">
        <v>0.34941765086290288</v>
      </c>
      <c r="H5" s="2">
        <v>33196899.58999953</v>
      </c>
      <c r="I5" s="6">
        <v>0.35806921714779366</v>
      </c>
      <c r="J5" s="2">
        <v>392054733.3200056</v>
      </c>
      <c r="K5" s="6">
        <v>0.35313138527550919</v>
      </c>
      <c r="L5" s="5">
        <v>34341816.490000002</v>
      </c>
      <c r="M5" s="6">
        <v>0.31825890863847867</v>
      </c>
    </row>
    <row r="6" spans="1:13" x14ac:dyDescent="0.25">
      <c r="B6" s="8" t="s">
        <v>35</v>
      </c>
      <c r="C6" s="2">
        <v>375</v>
      </c>
      <c r="D6" s="5">
        <v>284576.65000000002</v>
      </c>
      <c r="E6" s="6">
        <v>1.7369115280283207E-2</v>
      </c>
      <c r="F6" s="2">
        <v>169.74099999999973</v>
      </c>
      <c r="G6" s="6">
        <v>1.3728199110931283E-2</v>
      </c>
      <c r="H6" s="2">
        <v>1364641.4199999992</v>
      </c>
      <c r="I6" s="6">
        <v>1.4719328942816497E-2</v>
      </c>
      <c r="J6" s="2">
        <v>10011342.260000011</v>
      </c>
      <c r="K6" s="6">
        <v>9.0174122648722845E-3</v>
      </c>
      <c r="L6" s="5">
        <v>1214851.53</v>
      </c>
      <c r="M6" s="6">
        <v>1.1258499450900362E-2</v>
      </c>
    </row>
    <row r="7" spans="1:13" x14ac:dyDescent="0.25">
      <c r="B7" s="8" t="s">
        <v>62</v>
      </c>
      <c r="C7" s="2">
        <v>10</v>
      </c>
      <c r="D7" s="5">
        <v>458565</v>
      </c>
      <c r="E7" s="6">
        <v>2.7988481656886003E-2</v>
      </c>
      <c r="F7" s="2">
        <v>362.84100000000007</v>
      </c>
      <c r="G7" s="6">
        <v>2.9345611806277958E-2</v>
      </c>
      <c r="H7" s="2">
        <v>450536.02</v>
      </c>
      <c r="I7" s="6">
        <v>4.8595827312403837E-3</v>
      </c>
      <c r="J7" s="2">
        <v>4128494.7299999995</v>
      </c>
      <c r="K7" s="6">
        <v>3.7186161502546157E-3</v>
      </c>
      <c r="L7" s="5">
        <v>571566.16</v>
      </c>
      <c r="M7" s="6">
        <v>5.2969248830869306E-3</v>
      </c>
    </row>
    <row r="8" spans="1:13" x14ac:dyDescent="0.25">
      <c r="B8" s="8" t="s">
        <v>11</v>
      </c>
      <c r="C8" s="2">
        <v>694</v>
      </c>
      <c r="D8" s="5">
        <v>2362129.310000001</v>
      </c>
      <c r="E8" s="6">
        <v>0.14417239184003974</v>
      </c>
      <c r="F8" s="2">
        <v>420.39300000000054</v>
      </c>
      <c r="G8" s="6">
        <v>3.4000263983608864E-2</v>
      </c>
      <c r="H8" s="2">
        <v>5379227.3300000047</v>
      </c>
      <c r="I8" s="6">
        <v>5.802155450364288E-2</v>
      </c>
      <c r="J8" s="2">
        <v>60968121.760000043</v>
      </c>
      <c r="K8" s="6">
        <v>5.4915182664512216E-2</v>
      </c>
      <c r="L8" s="5">
        <v>6653209.1600000001</v>
      </c>
      <c r="M8" s="6">
        <v>6.1657865035232129E-2</v>
      </c>
    </row>
    <row r="9" spans="1:13" x14ac:dyDescent="0.25">
      <c r="B9" s="8" t="s">
        <v>21</v>
      </c>
      <c r="C9" s="2">
        <v>131</v>
      </c>
      <c r="D9" s="5">
        <v>2055712.29</v>
      </c>
      <c r="E9" s="6">
        <v>0.12547025115414417</v>
      </c>
      <c r="F9" s="2">
        <v>1814.367999999999</v>
      </c>
      <c r="G9" s="6">
        <v>0.14674124203640956</v>
      </c>
      <c r="H9" s="2">
        <v>14638699.739999989</v>
      </c>
      <c r="I9" s="6">
        <v>0.15789630419409539</v>
      </c>
      <c r="J9" s="2">
        <v>204889009.21999985</v>
      </c>
      <c r="K9" s="6">
        <v>0.18454754784079822</v>
      </c>
      <c r="L9" s="5">
        <v>22215820.23</v>
      </c>
      <c r="M9" s="6">
        <v>0.20588260679126455</v>
      </c>
    </row>
    <row r="10" spans="1:13" x14ac:dyDescent="0.25">
      <c r="B10" s="8" t="s">
        <v>87</v>
      </c>
      <c r="C10" s="2">
        <v>2</v>
      </c>
      <c r="D10" s="5">
        <v>14000</v>
      </c>
      <c r="E10" s="6">
        <v>8.5448898890321781E-4</v>
      </c>
      <c r="F10" s="2">
        <v>9.0440000000000005</v>
      </c>
      <c r="G10" s="6">
        <v>7.3145458527558297E-4</v>
      </c>
      <c r="H10" s="2">
        <v>75091.89</v>
      </c>
      <c r="I10" s="6">
        <v>8.099579960337077E-4</v>
      </c>
      <c r="J10" s="2">
        <v>1208571.8700000001</v>
      </c>
      <c r="K10" s="6">
        <v>1.0885843796451745E-3</v>
      </c>
      <c r="L10" s="5">
        <v>85463.1</v>
      </c>
      <c r="M10" s="6">
        <v>7.9201963422002907E-4</v>
      </c>
    </row>
    <row r="11" spans="1:13" x14ac:dyDescent="0.25">
      <c r="B11" s="8" t="s">
        <v>1</v>
      </c>
      <c r="C11" s="2">
        <v>8025</v>
      </c>
      <c r="D11" s="5">
        <v>5036674.2100000875</v>
      </c>
      <c r="E11" s="6">
        <v>0.3074130466527063</v>
      </c>
      <c r="F11" s="2">
        <v>2795.2319999999936</v>
      </c>
      <c r="G11" s="6">
        <v>0.22607090483293163</v>
      </c>
      <c r="H11" s="2">
        <v>23137144.500000633</v>
      </c>
      <c r="I11" s="6">
        <v>0.24956243867563907</v>
      </c>
      <c r="J11" s="2">
        <v>319155460.8199963</v>
      </c>
      <c r="K11" s="6">
        <v>0.28746958120670596</v>
      </c>
      <c r="L11" s="5">
        <v>27594819.75</v>
      </c>
      <c r="M11" s="6">
        <v>0.2557318777900946</v>
      </c>
    </row>
    <row r="12" spans="1:13" x14ac:dyDescent="0.25">
      <c r="B12" s="8" t="s">
        <v>24</v>
      </c>
      <c r="C12" s="2">
        <v>5772</v>
      </c>
      <c r="D12" s="5">
        <v>783525</v>
      </c>
      <c r="E12" s="6">
        <v>4.7822391787885263E-2</v>
      </c>
      <c r="F12" s="2">
        <v>2032.2470000000503</v>
      </c>
      <c r="G12" s="6">
        <v>0.16436271412677847</v>
      </c>
      <c r="H12" s="2">
        <v>10753149.04000053</v>
      </c>
      <c r="I12" s="6">
        <v>0.11598588139798609</v>
      </c>
      <c r="J12" s="2">
        <v>77416939.370002151</v>
      </c>
      <c r="K12" s="6">
        <v>6.9730955196004918E-2</v>
      </c>
      <c r="L12" s="5">
        <v>9858078.5600000005</v>
      </c>
      <c r="M12" s="6">
        <v>9.1358630510752728E-2</v>
      </c>
    </row>
    <row r="13" spans="1:13" x14ac:dyDescent="0.25">
      <c r="B13" s="8" t="s">
        <v>394</v>
      </c>
      <c r="C13" s="2">
        <v>7</v>
      </c>
      <c r="D13" s="5">
        <v>12300</v>
      </c>
      <c r="E13" s="6">
        <v>7.5072961167925564E-4</v>
      </c>
      <c r="F13" s="2">
        <v>0</v>
      </c>
      <c r="G13" s="6">
        <v>0</v>
      </c>
      <c r="H13" s="2">
        <v>0</v>
      </c>
      <c r="I13" s="6">
        <v>0</v>
      </c>
      <c r="J13" s="2">
        <v>0</v>
      </c>
      <c r="K13" s="6">
        <v>0</v>
      </c>
      <c r="L13" s="5">
        <v>0</v>
      </c>
      <c r="M13" s="6">
        <v>0</v>
      </c>
    </row>
    <row r="14" spans="1:13" x14ac:dyDescent="0.25">
      <c r="A14" s="8"/>
      <c r="B14" s="8" t="s">
        <v>5</v>
      </c>
      <c r="C14" s="2">
        <v>3251</v>
      </c>
      <c r="D14" s="5">
        <v>2015040.9299999997</v>
      </c>
      <c r="E14" s="6">
        <v>0.12298787763387853</v>
      </c>
      <c r="F14" s="2">
        <v>440.19700000000944</v>
      </c>
      <c r="G14" s="6">
        <v>3.5601958654860981E-2</v>
      </c>
      <c r="H14" s="2">
        <v>3715455.1899998737</v>
      </c>
      <c r="I14" s="6">
        <v>4.0075734410804371E-2</v>
      </c>
      <c r="J14" s="2">
        <v>40390743.960000046</v>
      </c>
      <c r="K14" s="6">
        <v>3.6380735021661337E-2</v>
      </c>
      <c r="L14" s="5">
        <v>5369654.5199999996</v>
      </c>
      <c r="M14" s="6">
        <v>4.9762667265970055E-2</v>
      </c>
    </row>
    <row r="15" spans="1:13" x14ac:dyDescent="0.25">
      <c r="B15" s="8" t="s">
        <v>172</v>
      </c>
      <c r="C15" s="2">
        <v>19004</v>
      </c>
      <c r="D15" s="5">
        <v>16384061.329999989</v>
      </c>
      <c r="E15" s="6">
        <v>1</v>
      </c>
      <c r="F15" s="2">
        <v>12364.40400000033</v>
      </c>
      <c r="G15" s="6">
        <v>1</v>
      </c>
      <c r="H15" s="2">
        <v>92710844.719995737</v>
      </c>
      <c r="I15" s="6">
        <v>1</v>
      </c>
      <c r="J15" s="2">
        <v>1110223417.3100441</v>
      </c>
      <c r="K15" s="6">
        <v>1</v>
      </c>
      <c r="L15" s="5">
        <v>107905279.5</v>
      </c>
      <c r="M15" s="6">
        <v>1</v>
      </c>
    </row>
  </sheetData>
  <hyperlinks>
    <hyperlink ref="A2" location="'Table Name &amp; Description'!A1" display="Return to List" xr:uid="{EAF14546-D0E9-4E78-82AF-2CFE5D187FE6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N156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62.7109375" style="7" bestFit="1" customWidth="1"/>
    <col min="3" max="3" width="11.85546875" style="7" bestFit="1" customWidth="1"/>
    <col min="4" max="4" width="15.5703125" style="7" bestFit="1" customWidth="1"/>
    <col min="5" max="5" width="16.5703125" style="7" bestFit="1" customWidth="1"/>
    <col min="6" max="6" width="20.140625" style="7" bestFit="1" customWidth="1"/>
    <col min="7" max="7" width="14.85546875" style="7" bestFit="1" customWidth="1"/>
    <col min="8" max="8" width="18.5703125" style="7" bestFit="1" customWidth="1"/>
    <col min="9" max="9" width="16" style="7" bestFit="1" customWidth="1"/>
    <col min="10" max="10" width="19.5703125" style="7" bestFit="1" customWidth="1"/>
    <col min="11" max="11" width="23.85546875" style="7" bestFit="1" customWidth="1"/>
    <col min="12" max="12" width="27.7109375" style="7" bestFit="1" customWidth="1"/>
    <col min="13" max="13" width="20.140625" style="7" bestFit="1" customWidth="1"/>
    <col min="14" max="14" width="23.7109375" style="7" bestFit="1" customWidth="1"/>
    <col min="15" max="16384" width="8.85546875" style="7"/>
  </cols>
  <sheetData>
    <row r="1" spans="1:14" ht="18.75" x14ac:dyDescent="0.3">
      <c r="A1" s="26" t="s">
        <v>225</v>
      </c>
    </row>
    <row r="2" spans="1:14" x14ac:dyDescent="0.25">
      <c r="A2" s="27" t="s">
        <v>371</v>
      </c>
    </row>
    <row r="3" spans="1:14" ht="18.75" x14ac:dyDescent="0.3">
      <c r="A3" s="26"/>
    </row>
    <row r="4" spans="1:14" x14ac:dyDescent="0.25">
      <c r="A4" s="8"/>
      <c r="C4" s="3" t="s">
        <v>183</v>
      </c>
      <c r="D4" s="3" t="s">
        <v>184</v>
      </c>
      <c r="E4" s="3" t="s">
        <v>173</v>
      </c>
      <c r="F4" s="3" t="s">
        <v>174</v>
      </c>
      <c r="G4" s="3" t="s">
        <v>175</v>
      </c>
      <c r="H4" s="3" t="s">
        <v>176</v>
      </c>
      <c r="I4" s="3" t="s">
        <v>177</v>
      </c>
      <c r="J4" s="3" t="s">
        <v>178</v>
      </c>
      <c r="K4" s="3" t="s">
        <v>179</v>
      </c>
      <c r="L4" s="3" t="s">
        <v>180</v>
      </c>
      <c r="M4" s="3" t="s">
        <v>181</v>
      </c>
      <c r="N4" s="3" t="s">
        <v>182</v>
      </c>
    </row>
    <row r="5" spans="1:14" x14ac:dyDescent="0.25">
      <c r="B5" s="8" t="s">
        <v>76</v>
      </c>
      <c r="C5" s="2">
        <v>14</v>
      </c>
      <c r="D5" s="6">
        <v>7.366870132603662E-4</v>
      </c>
      <c r="E5" s="5">
        <v>528265</v>
      </c>
      <c r="F5" s="6">
        <v>3.2242616123068453E-2</v>
      </c>
      <c r="G5" s="2">
        <v>990.30299999999988</v>
      </c>
      <c r="H5" s="6">
        <v>9.9537323217001483E-2</v>
      </c>
      <c r="I5" s="2">
        <v>10509029.069999998</v>
      </c>
      <c r="J5" s="6">
        <v>0.14217929384032682</v>
      </c>
      <c r="K5" s="2">
        <v>84072232.659999996</v>
      </c>
      <c r="L5" s="6">
        <v>9.7356327885422131E-2</v>
      </c>
      <c r="M5" s="5">
        <v>10000573.560000001</v>
      </c>
      <c r="N5" s="6">
        <v>9.2679186841826411E-2</v>
      </c>
    </row>
    <row r="6" spans="1:14" x14ac:dyDescent="0.25">
      <c r="B6" s="8" t="s">
        <v>401</v>
      </c>
      <c r="C6" s="2">
        <v>334</v>
      </c>
      <c r="D6" s="6">
        <v>1.7575247316354452E-2</v>
      </c>
      <c r="E6" s="5">
        <v>2227268.8899999987</v>
      </c>
      <c r="F6" s="6">
        <v>0.13594119584512079</v>
      </c>
      <c r="G6" s="2">
        <v>1046.7549999999999</v>
      </c>
      <c r="H6" s="6">
        <v>0.10521142596156165</v>
      </c>
      <c r="I6" s="2">
        <v>8607399.9399999976</v>
      </c>
      <c r="J6" s="6">
        <v>0.11645167570846499</v>
      </c>
      <c r="K6" s="2">
        <v>122371100.95999999</v>
      </c>
      <c r="L6" s="6">
        <v>0.14170672827189143</v>
      </c>
      <c r="M6" s="5">
        <v>18024273.710000001</v>
      </c>
      <c r="N6" s="6">
        <v>0.16703792245865043</v>
      </c>
    </row>
    <row r="7" spans="1:14" x14ac:dyDescent="0.25">
      <c r="B7" s="8" t="s">
        <v>370</v>
      </c>
      <c r="C7" s="2">
        <v>1</v>
      </c>
      <c r="D7" s="6">
        <v>5.2620500947169015E-5</v>
      </c>
      <c r="E7" s="5"/>
      <c r="F7" s="6">
        <v>0</v>
      </c>
      <c r="G7" s="2">
        <v>1461.0450000000001</v>
      </c>
      <c r="H7" s="6">
        <v>0.1468525374552879</v>
      </c>
      <c r="I7" s="2">
        <v>8153822.3200000003</v>
      </c>
      <c r="J7" s="6">
        <v>0.11031511016241728</v>
      </c>
      <c r="K7" s="2">
        <v>69307489.719999999</v>
      </c>
      <c r="L7" s="6">
        <v>8.0258635706557002E-2</v>
      </c>
      <c r="M7" s="5">
        <v>8715526.7400000002</v>
      </c>
      <c r="N7" s="6">
        <v>8.0770160462815904E-2</v>
      </c>
    </row>
    <row r="8" spans="1:14" x14ac:dyDescent="0.25">
      <c r="B8" s="8" t="s">
        <v>339</v>
      </c>
      <c r="C8" s="2">
        <v>2336</v>
      </c>
      <c r="D8" s="6">
        <v>0.12292149021258682</v>
      </c>
      <c r="E8" s="5">
        <v>1214350</v>
      </c>
      <c r="F8" s="6">
        <v>7.4117764548187318E-2</v>
      </c>
      <c r="G8" s="2">
        <v>230.00100000000063</v>
      </c>
      <c r="H8" s="6">
        <v>2.3117857743775009E-2</v>
      </c>
      <c r="I8" s="2">
        <v>4823800.6000000713</v>
      </c>
      <c r="J8" s="6">
        <v>6.5262409911152244E-2</v>
      </c>
      <c r="K8" s="2">
        <v>72356975.879999399</v>
      </c>
      <c r="L8" s="6">
        <v>8.3789965434359182E-2</v>
      </c>
      <c r="M8" s="5">
        <v>7538427.0599999996</v>
      </c>
      <c r="N8" s="6">
        <v>6.9861522021264957E-2</v>
      </c>
    </row>
    <row r="9" spans="1:14" x14ac:dyDescent="0.25">
      <c r="B9" s="8" t="s">
        <v>102</v>
      </c>
      <c r="C9" s="2">
        <v>5359</v>
      </c>
      <c r="D9" s="6">
        <v>0.28199326457587875</v>
      </c>
      <c r="E9" s="5">
        <v>1342700</v>
      </c>
      <c r="F9" s="6">
        <v>8.1951597528596459E-2</v>
      </c>
      <c r="G9" s="2">
        <v>440.07200000003712</v>
      </c>
      <c r="H9" s="6">
        <v>4.4232511567425303E-2</v>
      </c>
      <c r="I9" s="2">
        <v>3853962.8000001516</v>
      </c>
      <c r="J9" s="6">
        <v>5.2141230720842452E-2</v>
      </c>
      <c r="K9" s="2">
        <v>32287599.79999914</v>
      </c>
      <c r="L9" s="6">
        <v>3.7389302666367495E-2</v>
      </c>
      <c r="M9" s="5">
        <v>4287340.5999999996</v>
      </c>
      <c r="N9" s="6">
        <v>3.9732445158070319E-2</v>
      </c>
    </row>
    <row r="10" spans="1:14" x14ac:dyDescent="0.25">
      <c r="B10" s="8" t="s">
        <v>100</v>
      </c>
      <c r="C10" s="2">
        <v>123</v>
      </c>
      <c r="D10" s="6">
        <v>6.4723216165017894E-3</v>
      </c>
      <c r="E10" s="5">
        <v>252357.6</v>
      </c>
      <c r="F10" s="6">
        <v>1.5402627890431619E-2</v>
      </c>
      <c r="G10" s="2">
        <v>555.93800000000033</v>
      </c>
      <c r="H10" s="6">
        <v>5.5878433564892173E-2</v>
      </c>
      <c r="I10" s="2">
        <v>2976825.670000026</v>
      </c>
      <c r="J10" s="6">
        <v>4.0274222178582439E-2</v>
      </c>
      <c r="K10" s="2">
        <v>24123337.639999945</v>
      </c>
      <c r="L10" s="6">
        <v>2.7935020810836406E-2</v>
      </c>
      <c r="M10" s="5">
        <v>3257947.55</v>
      </c>
      <c r="N10" s="6">
        <v>3.0192661240453948E-2</v>
      </c>
    </row>
    <row r="11" spans="1:14" x14ac:dyDescent="0.25">
      <c r="B11" s="8" t="s">
        <v>31</v>
      </c>
      <c r="C11" s="2">
        <v>5745</v>
      </c>
      <c r="D11" s="6">
        <v>0.30230477794148602</v>
      </c>
      <c r="E11" s="5">
        <v>655800</v>
      </c>
      <c r="F11" s="6">
        <v>4.0026705637337873E-2</v>
      </c>
      <c r="G11" s="2">
        <v>619.85900000000674</v>
      </c>
      <c r="H11" s="6">
        <v>6.2303260347558273E-2</v>
      </c>
      <c r="I11" s="2">
        <v>2741528.7400002712</v>
      </c>
      <c r="J11" s="6">
        <v>3.7090830913097818E-2</v>
      </c>
      <c r="K11" s="2">
        <v>8224659.8600000404</v>
      </c>
      <c r="L11" s="6">
        <v>9.5242228824167167E-3</v>
      </c>
      <c r="M11" s="5">
        <v>1293450.0900000001</v>
      </c>
      <c r="N11" s="6">
        <v>1.1986902735375428E-2</v>
      </c>
    </row>
    <row r="12" spans="1:14" x14ac:dyDescent="0.25">
      <c r="B12" s="8" t="s">
        <v>98</v>
      </c>
      <c r="C12" s="2">
        <v>189</v>
      </c>
      <c r="D12" s="6">
        <v>9.9452746790149437E-3</v>
      </c>
      <c r="E12" s="5">
        <v>497403.93000000005</v>
      </c>
      <c r="F12" s="6">
        <v>3.0359012944441925E-2</v>
      </c>
      <c r="G12" s="2">
        <v>433.10200000000174</v>
      </c>
      <c r="H12" s="6">
        <v>4.3531943011310636E-2</v>
      </c>
      <c r="I12" s="2">
        <v>2440855.7700000163</v>
      </c>
      <c r="J12" s="6">
        <v>3.3022950781949792E-2</v>
      </c>
      <c r="K12" s="2">
        <v>29091777.930000126</v>
      </c>
      <c r="L12" s="6">
        <v>3.3688514998490342E-2</v>
      </c>
      <c r="M12" s="5">
        <v>3462430.69</v>
      </c>
      <c r="N12" s="6">
        <v>3.2087685663239489E-2</v>
      </c>
    </row>
    <row r="13" spans="1:14" x14ac:dyDescent="0.25">
      <c r="B13" s="8" t="s">
        <v>342</v>
      </c>
      <c r="C13" s="2">
        <v>1222</v>
      </c>
      <c r="D13" s="6">
        <v>6.4302252157440537E-2</v>
      </c>
      <c r="E13" s="5">
        <v>1605500</v>
      </c>
      <c r="F13" s="6">
        <v>9.7991576548865436E-2</v>
      </c>
      <c r="G13" s="2">
        <v>311.58200000000085</v>
      </c>
      <c r="H13" s="6">
        <v>3.1317726233889877E-2</v>
      </c>
      <c r="I13" s="2">
        <v>2094183.1499999557</v>
      </c>
      <c r="J13" s="6">
        <v>2.8332729832224641E-2</v>
      </c>
      <c r="K13" s="2">
        <v>37695283.520001173</v>
      </c>
      <c r="L13" s="6">
        <v>4.3651444311568061E-2</v>
      </c>
      <c r="M13" s="5">
        <v>4530443.6100000003</v>
      </c>
      <c r="N13" s="6">
        <v>4.1985374867593947E-2</v>
      </c>
    </row>
    <row r="14" spans="1:14" x14ac:dyDescent="0.25">
      <c r="A14" s="8"/>
      <c r="B14" s="8" t="s">
        <v>402</v>
      </c>
      <c r="C14" s="2">
        <v>4</v>
      </c>
      <c r="D14" s="6">
        <v>2.1048200378867606E-4</v>
      </c>
      <c r="E14" s="5">
        <v>309737.84999999998</v>
      </c>
      <c r="F14" s="6">
        <v>1.8904827305111178E-2</v>
      </c>
      <c r="G14" s="2">
        <v>167.614</v>
      </c>
      <c r="H14" s="6">
        <v>1.6847216350646711E-2</v>
      </c>
      <c r="I14" s="2">
        <v>1730437.77</v>
      </c>
      <c r="J14" s="6">
        <v>2.3411527224296652E-2</v>
      </c>
      <c r="K14" s="2">
        <v>25874704.860000003</v>
      </c>
      <c r="L14" s="6">
        <v>2.9963118268503064E-2</v>
      </c>
      <c r="M14" s="5">
        <v>2778376.36</v>
      </c>
      <c r="N14" s="6">
        <v>2.5748289359650841E-2</v>
      </c>
    </row>
    <row r="15" spans="1:14" x14ac:dyDescent="0.25">
      <c r="B15" s="8" t="s">
        <v>103</v>
      </c>
      <c r="C15" s="2">
        <v>90</v>
      </c>
      <c r="D15" s="6">
        <v>4.7358450852452117E-3</v>
      </c>
      <c r="E15" s="5">
        <v>144060</v>
      </c>
      <c r="F15" s="6">
        <v>8.7926916958141112E-3</v>
      </c>
      <c r="G15" s="2">
        <v>237.97399999999971</v>
      </c>
      <c r="H15" s="6">
        <v>2.391923982381421E-2</v>
      </c>
      <c r="I15" s="2">
        <v>1695838.2199999993</v>
      </c>
      <c r="J15" s="6">
        <v>2.294342122197943E-2</v>
      </c>
      <c r="K15" s="2">
        <v>15262543.440000013</v>
      </c>
      <c r="L15" s="6">
        <v>1.7674149198812772E-2</v>
      </c>
      <c r="M15" s="5">
        <v>2115947.14</v>
      </c>
      <c r="N15" s="6">
        <v>1.9609301322462171E-2</v>
      </c>
    </row>
    <row r="16" spans="1:14" x14ac:dyDescent="0.25">
      <c r="B16" s="8" t="s">
        <v>397</v>
      </c>
      <c r="C16" s="2">
        <v>6</v>
      </c>
      <c r="D16" s="6">
        <v>3.1572300568301408E-4</v>
      </c>
      <c r="E16" s="5">
        <v>296453.7</v>
      </c>
      <c r="F16" s="6">
        <v>1.809403016925842E-2</v>
      </c>
      <c r="G16" s="2">
        <v>92.795999999999992</v>
      </c>
      <c r="H16" s="6">
        <v>9.3271104351343673E-3</v>
      </c>
      <c r="I16" s="2">
        <v>1514920.6099999999</v>
      </c>
      <c r="J16" s="6">
        <v>2.049574143522254E-2</v>
      </c>
      <c r="K16" s="2">
        <v>19376191.07</v>
      </c>
      <c r="L16" s="6">
        <v>2.2437786547317661E-2</v>
      </c>
      <c r="M16" s="5">
        <v>2618816.2799999998</v>
      </c>
      <c r="N16" s="6">
        <v>2.4269584325575095E-2</v>
      </c>
    </row>
    <row r="17" spans="2:14" x14ac:dyDescent="0.25">
      <c r="B17" s="8" t="s">
        <v>122</v>
      </c>
      <c r="C17" s="2">
        <v>144</v>
      </c>
      <c r="D17" s="6">
        <v>7.5773521363923383E-3</v>
      </c>
      <c r="E17" s="5">
        <v>531000</v>
      </c>
      <c r="F17" s="6">
        <v>3.2409546650543478E-2</v>
      </c>
      <c r="G17" s="2">
        <v>222.69099999999975</v>
      </c>
      <c r="H17" s="6">
        <v>2.2383115111755954E-2</v>
      </c>
      <c r="I17" s="2">
        <v>1498344.1399999987</v>
      </c>
      <c r="J17" s="6">
        <v>2.0271474209081396E-2</v>
      </c>
      <c r="K17" s="2">
        <v>14983444.399999967</v>
      </c>
      <c r="L17" s="6">
        <v>1.735095024487707E-2</v>
      </c>
      <c r="M17" s="5">
        <v>2190657.44</v>
      </c>
      <c r="N17" s="6">
        <v>2.0301670596200996E-2</v>
      </c>
    </row>
    <row r="18" spans="2:14" x14ac:dyDescent="0.25">
      <c r="B18" s="8" t="s">
        <v>133</v>
      </c>
      <c r="C18" s="2">
        <v>5</v>
      </c>
      <c r="D18" s="6">
        <v>2.6310250473584511E-4</v>
      </c>
      <c r="E18" s="5">
        <v>208950</v>
      </c>
      <c r="F18" s="6">
        <v>1.2753248159380526E-2</v>
      </c>
      <c r="G18" s="2">
        <v>401.26300000000003</v>
      </c>
      <c r="H18" s="6">
        <v>4.0331741826515395E-2</v>
      </c>
      <c r="I18" s="2">
        <v>1323840.7700000003</v>
      </c>
      <c r="J18" s="6">
        <v>1.7910574286348853E-2</v>
      </c>
      <c r="K18" s="2">
        <v>19857611.620000001</v>
      </c>
      <c r="L18" s="6">
        <v>2.2995275452199329E-2</v>
      </c>
      <c r="M18" s="5">
        <v>2705891.98</v>
      </c>
      <c r="N18" s="6">
        <v>2.5076548548303421E-2</v>
      </c>
    </row>
    <row r="19" spans="2:14" x14ac:dyDescent="0.25">
      <c r="B19" s="8" t="s">
        <v>162</v>
      </c>
      <c r="C19" s="2">
        <v>123</v>
      </c>
      <c r="D19" s="6">
        <v>6.4723216165017894E-3</v>
      </c>
      <c r="E19" s="5">
        <v>292272</v>
      </c>
      <c r="F19" s="6">
        <v>1.7838800411765804E-2</v>
      </c>
      <c r="G19" s="2">
        <v>56.238999999999997</v>
      </c>
      <c r="H19" s="6">
        <v>5.652693691123774E-3</v>
      </c>
      <c r="I19" s="2">
        <v>1152685.2800000003</v>
      </c>
      <c r="J19" s="6">
        <v>1.5594968673023136E-2</v>
      </c>
      <c r="K19" s="2">
        <v>23053705.439999986</v>
      </c>
      <c r="L19" s="6">
        <v>2.6696378040385191E-2</v>
      </c>
      <c r="M19" s="5">
        <v>2571247.66</v>
      </c>
      <c r="N19" s="6">
        <v>2.3828747508132818E-2</v>
      </c>
    </row>
    <row r="20" spans="2:14" x14ac:dyDescent="0.25">
      <c r="B20" s="8" t="s">
        <v>404</v>
      </c>
      <c r="C20" s="2">
        <v>6</v>
      </c>
      <c r="D20" s="6">
        <v>3.1572300568301408E-4</v>
      </c>
      <c r="E20" s="5">
        <v>199892.09999999998</v>
      </c>
      <c r="F20" s="6">
        <v>1.220039988705292E-2</v>
      </c>
      <c r="G20" s="2">
        <v>155.06399999999999</v>
      </c>
      <c r="H20" s="6">
        <v>1.5585790901694855E-2</v>
      </c>
      <c r="I20" s="2">
        <v>1144568.8700000001</v>
      </c>
      <c r="J20" s="6">
        <v>1.5485159723534848E-2</v>
      </c>
      <c r="K20" s="2">
        <v>11696775.300000001</v>
      </c>
      <c r="L20" s="6">
        <v>1.3544960747196921E-2</v>
      </c>
      <c r="M20" s="5">
        <v>1495908.71</v>
      </c>
      <c r="N20" s="6">
        <v>1.3863165147540348E-2</v>
      </c>
    </row>
    <row r="21" spans="2:14" x14ac:dyDescent="0.25">
      <c r="B21" s="8" t="s">
        <v>97</v>
      </c>
      <c r="C21" s="2">
        <v>130</v>
      </c>
      <c r="D21" s="6">
        <v>6.8406651231319726E-3</v>
      </c>
      <c r="E21" s="5">
        <v>302233.82</v>
      </c>
      <c r="F21" s="6">
        <v>1.8446819376011222E-2</v>
      </c>
      <c r="G21" s="2">
        <v>185.1879999999997</v>
      </c>
      <c r="H21" s="6">
        <v>1.8613614027131135E-2</v>
      </c>
      <c r="I21" s="2">
        <v>1090519.2100000025</v>
      </c>
      <c r="J21" s="6">
        <v>1.4753908297744528E-2</v>
      </c>
      <c r="K21" s="2">
        <v>23639144.02999999</v>
      </c>
      <c r="L21" s="6">
        <v>2.7374320679964183E-2</v>
      </c>
      <c r="M21" s="5">
        <v>2520734.4900000002</v>
      </c>
      <c r="N21" s="6">
        <v>2.3360622405875889E-2</v>
      </c>
    </row>
    <row r="22" spans="2:14" x14ac:dyDescent="0.25">
      <c r="B22" s="8" t="s">
        <v>107</v>
      </c>
      <c r="C22" s="2">
        <v>159</v>
      </c>
      <c r="D22" s="6">
        <v>8.3666596505998746E-3</v>
      </c>
      <c r="E22" s="5">
        <v>90144.199999998658</v>
      </c>
      <c r="F22" s="6">
        <v>5.5019447366777352E-3</v>
      </c>
      <c r="G22" s="2">
        <v>168.1489999999996</v>
      </c>
      <c r="H22" s="6">
        <v>1.6900990264207567E-2</v>
      </c>
      <c r="I22" s="2">
        <v>1077755.4800000053</v>
      </c>
      <c r="J22" s="6">
        <v>1.4581224588709151E-2</v>
      </c>
      <c r="K22" s="2">
        <v>19399563.770000048</v>
      </c>
      <c r="L22" s="6">
        <v>2.2464852323648053E-2</v>
      </c>
      <c r="M22" s="5">
        <v>2435483.59</v>
      </c>
      <c r="N22" s="6">
        <v>2.2570569311207798E-2</v>
      </c>
    </row>
    <row r="23" spans="2:14" x14ac:dyDescent="0.25">
      <c r="B23" s="8" t="s">
        <v>419</v>
      </c>
      <c r="C23" s="2">
        <v>32</v>
      </c>
      <c r="D23" s="6">
        <v>1.6838560303094085E-3</v>
      </c>
      <c r="E23" s="5">
        <v>0</v>
      </c>
      <c r="F23" s="6">
        <v>0</v>
      </c>
      <c r="G23" s="2">
        <v>0</v>
      </c>
      <c r="H23" s="6">
        <v>0</v>
      </c>
      <c r="I23" s="2">
        <v>994331.09999999986</v>
      </c>
      <c r="J23" s="6">
        <v>1.3452555197991798E-2</v>
      </c>
      <c r="K23" s="2">
        <v>994331.09999999986</v>
      </c>
      <c r="L23" s="6">
        <v>1.1514434853867059E-3</v>
      </c>
      <c r="M23" s="5">
        <v>120275.98</v>
      </c>
      <c r="N23" s="6">
        <v>1.1146440707750541E-3</v>
      </c>
    </row>
    <row r="24" spans="2:14" x14ac:dyDescent="0.25">
      <c r="B24" s="8" t="s">
        <v>351</v>
      </c>
      <c r="C24" s="2">
        <v>1</v>
      </c>
      <c r="D24" s="6">
        <v>5.2620500947169015E-5</v>
      </c>
      <c r="E24" s="5"/>
      <c r="F24" s="6">
        <v>0</v>
      </c>
      <c r="G24" s="2">
        <v>132.33699999999999</v>
      </c>
      <c r="H24" s="6">
        <v>1.3301454951230408E-2</v>
      </c>
      <c r="I24" s="2">
        <v>926088.95</v>
      </c>
      <c r="J24" s="6">
        <v>1.2529290010264454E-2</v>
      </c>
      <c r="K24" s="2">
        <v>8149582.7599999998</v>
      </c>
      <c r="L24" s="6">
        <v>9.4372829911704582E-3</v>
      </c>
      <c r="M24" s="5">
        <v>943496.76</v>
      </c>
      <c r="N24" s="6">
        <v>8.743749743959469E-3</v>
      </c>
    </row>
    <row r="25" spans="2:14" x14ac:dyDescent="0.25">
      <c r="B25" s="8" t="s">
        <v>416</v>
      </c>
      <c r="C25" s="2">
        <v>4</v>
      </c>
      <c r="D25" s="6">
        <v>2.1048200378867606E-4</v>
      </c>
      <c r="E25" s="5">
        <v>305639.25</v>
      </c>
      <c r="F25" s="6">
        <v>1.8654669550116985E-2</v>
      </c>
      <c r="G25" s="2">
        <v>87.171999999999997</v>
      </c>
      <c r="H25" s="6">
        <v>8.7618310148231942E-3</v>
      </c>
      <c r="I25" s="2">
        <v>906249.70000000007</v>
      </c>
      <c r="J25" s="6">
        <v>1.2260879813991044E-2</v>
      </c>
      <c r="K25" s="2">
        <v>13593745.340000002</v>
      </c>
      <c r="L25" s="6">
        <v>1.5741667452369636E-2</v>
      </c>
      <c r="M25" s="5">
        <v>1460559.17</v>
      </c>
      <c r="N25" s="6">
        <v>1.3535567275000663E-2</v>
      </c>
    </row>
    <row r="26" spans="2:14" x14ac:dyDescent="0.25">
      <c r="B26" s="8" t="s">
        <v>163</v>
      </c>
      <c r="C26" s="2">
        <v>87</v>
      </c>
      <c r="D26" s="6">
        <v>4.5779835824037041E-3</v>
      </c>
      <c r="E26" s="5">
        <v>344234.75</v>
      </c>
      <c r="F26" s="6">
        <v>2.1010343105203711E-2</v>
      </c>
      <c r="G26" s="2">
        <v>53.36500000000003</v>
      </c>
      <c r="H26" s="6">
        <v>5.3638222377144044E-3</v>
      </c>
      <c r="I26" s="2">
        <v>717318.97999999986</v>
      </c>
      <c r="J26" s="6">
        <v>9.7047886493917095E-3</v>
      </c>
      <c r="K26" s="2">
        <v>14346380.260000004</v>
      </c>
      <c r="L26" s="6">
        <v>1.6613224799322323E-2</v>
      </c>
      <c r="M26" s="5">
        <v>1439667.48</v>
      </c>
      <c r="N26" s="6">
        <v>1.3341955895679785E-2</v>
      </c>
    </row>
    <row r="27" spans="2:14" x14ac:dyDescent="0.25">
      <c r="B27" s="8" t="s">
        <v>99</v>
      </c>
      <c r="C27" s="2">
        <v>66</v>
      </c>
      <c r="D27" s="6">
        <v>3.4729530625131552E-3</v>
      </c>
      <c r="E27" s="5">
        <v>46531.15</v>
      </c>
      <c r="F27" s="6">
        <v>2.8400253797145687E-3</v>
      </c>
      <c r="G27" s="2">
        <v>136.16899999999984</v>
      </c>
      <c r="H27" s="6">
        <v>1.3686616889109555E-2</v>
      </c>
      <c r="I27" s="2">
        <v>712740.55999999912</v>
      </c>
      <c r="J27" s="6">
        <v>9.6428460552501812E-3</v>
      </c>
      <c r="K27" s="2">
        <v>11519640.070000025</v>
      </c>
      <c r="L27" s="6">
        <v>1.3339836712943191E-2</v>
      </c>
      <c r="M27" s="5">
        <v>1401913.56</v>
      </c>
      <c r="N27" s="6">
        <v>1.2992075702838989E-2</v>
      </c>
    </row>
    <row r="28" spans="2:14" x14ac:dyDescent="0.25">
      <c r="B28" s="8" t="s">
        <v>396</v>
      </c>
      <c r="C28" s="2">
        <v>7</v>
      </c>
      <c r="D28" s="6">
        <v>3.683435066301831E-4</v>
      </c>
      <c r="E28" s="5">
        <v>57955.5</v>
      </c>
      <c r="F28" s="6">
        <v>3.5373097568843171E-3</v>
      </c>
      <c r="G28" s="2">
        <v>42.346000000000004</v>
      </c>
      <c r="H28" s="6">
        <v>4.2562806423358766E-3</v>
      </c>
      <c r="I28" s="2">
        <v>682547.21</v>
      </c>
      <c r="J28" s="6">
        <v>9.234352639438009E-3</v>
      </c>
      <c r="K28" s="2">
        <v>15016038.539999997</v>
      </c>
      <c r="L28" s="6">
        <v>1.7388694523583444E-2</v>
      </c>
      <c r="M28" s="5">
        <v>1441477.67</v>
      </c>
      <c r="N28" s="6">
        <v>1.3358731627213847E-2</v>
      </c>
    </row>
    <row r="29" spans="2:14" x14ac:dyDescent="0.25">
      <c r="B29" s="8" t="s">
        <v>338</v>
      </c>
      <c r="C29" s="2">
        <v>236</v>
      </c>
      <c r="D29" s="6">
        <v>1.2418438223531888E-2</v>
      </c>
      <c r="E29" s="5">
        <v>140310.60000000003</v>
      </c>
      <c r="F29" s="6">
        <v>8.5638473376002753E-3</v>
      </c>
      <c r="G29" s="2">
        <v>104.80000000000028</v>
      </c>
      <c r="H29" s="6">
        <v>1.0533656338657748E-2</v>
      </c>
      <c r="I29" s="2">
        <v>672745.87000000151</v>
      </c>
      <c r="J29" s="6">
        <v>9.1017478487759613E-3</v>
      </c>
      <c r="K29" s="2">
        <v>12109407.260000121</v>
      </c>
      <c r="L29" s="6">
        <v>1.4022791906460155E-2</v>
      </c>
      <c r="M29" s="5">
        <v>1532454.34</v>
      </c>
      <c r="N29" s="6">
        <v>1.420184764916901E-2</v>
      </c>
    </row>
    <row r="30" spans="2:14" x14ac:dyDescent="0.25">
      <c r="B30" s="8" t="s">
        <v>147</v>
      </c>
      <c r="C30" s="2">
        <v>78</v>
      </c>
      <c r="D30" s="6">
        <v>4.104399073879183E-3</v>
      </c>
      <c r="E30" s="5">
        <v>50029</v>
      </c>
      <c r="F30" s="6">
        <v>3.0535164018456488E-3</v>
      </c>
      <c r="G30" s="2">
        <v>80.627000000000379</v>
      </c>
      <c r="H30" s="6">
        <v>8.1039800535969465E-3</v>
      </c>
      <c r="I30" s="2">
        <v>615663.89999999967</v>
      </c>
      <c r="J30" s="6">
        <v>8.3294715393704352E-3</v>
      </c>
      <c r="K30" s="2">
        <v>7374657.8100000573</v>
      </c>
      <c r="L30" s="6">
        <v>8.5399136085361899E-3</v>
      </c>
      <c r="M30" s="5">
        <v>969534.32</v>
      </c>
      <c r="N30" s="6">
        <v>8.9850498927626608E-3</v>
      </c>
    </row>
    <row r="31" spans="2:14" x14ac:dyDescent="0.25">
      <c r="B31" s="8" t="s">
        <v>403</v>
      </c>
      <c r="C31" s="2">
        <v>30</v>
      </c>
      <c r="D31" s="6">
        <v>1.5786150284150704E-3</v>
      </c>
      <c r="E31" s="5">
        <v>95963.430000000022</v>
      </c>
      <c r="F31" s="6">
        <v>5.8571210194560521E-3</v>
      </c>
      <c r="G31" s="2">
        <v>60.158999999999999</v>
      </c>
      <c r="H31" s="6">
        <v>6.046700683943796E-3</v>
      </c>
      <c r="I31" s="2">
        <v>522762.69000000006</v>
      </c>
      <c r="J31" s="6">
        <v>7.0725877352882521E-3</v>
      </c>
      <c r="K31" s="2">
        <v>7773659.089999998</v>
      </c>
      <c r="L31" s="6">
        <v>9.0019603297107446E-3</v>
      </c>
      <c r="M31" s="5">
        <v>950642.33</v>
      </c>
      <c r="N31" s="6">
        <v>8.8099705075134899E-3</v>
      </c>
    </row>
    <row r="32" spans="2:14" x14ac:dyDescent="0.25">
      <c r="B32" s="8" t="s">
        <v>166</v>
      </c>
      <c r="C32" s="2">
        <v>17</v>
      </c>
      <c r="D32" s="6">
        <v>8.9454851610187326E-4</v>
      </c>
      <c r="E32" s="5">
        <v>113115.75</v>
      </c>
      <c r="F32" s="6">
        <v>6.9040116318949398E-3</v>
      </c>
      <c r="G32" s="2">
        <v>36.000000000000014</v>
      </c>
      <c r="H32" s="6">
        <v>3.6184315667144857E-3</v>
      </c>
      <c r="I32" s="2">
        <v>501778.81000000006</v>
      </c>
      <c r="J32" s="6">
        <v>6.7886915522481798E-3</v>
      </c>
      <c r="K32" s="2">
        <v>10035577.02</v>
      </c>
      <c r="L32" s="6">
        <v>1.1621279654006129E-2</v>
      </c>
      <c r="M32" s="5">
        <v>969249.69</v>
      </c>
      <c r="N32" s="6">
        <v>8.9824121163598857E-3</v>
      </c>
    </row>
    <row r="33" spans="2:14" x14ac:dyDescent="0.25">
      <c r="B33" s="8" t="s">
        <v>108</v>
      </c>
      <c r="C33" s="2">
        <v>103</v>
      </c>
      <c r="D33" s="6">
        <v>5.4199115975584085E-3</v>
      </c>
      <c r="E33" s="5">
        <v>15512.39999999998</v>
      </c>
      <c r="F33" s="6">
        <v>9.467982136758756E-4</v>
      </c>
      <c r="G33" s="2">
        <v>77.418000000000177</v>
      </c>
      <c r="H33" s="6">
        <v>7.7814370842195163E-3</v>
      </c>
      <c r="I33" s="2">
        <v>496667.66000000096</v>
      </c>
      <c r="J33" s="6">
        <v>6.719541520130907E-3</v>
      </c>
      <c r="K33" s="2">
        <v>8940007.050000025</v>
      </c>
      <c r="L33" s="6">
        <v>1.0352600735342336E-2</v>
      </c>
      <c r="M33" s="5">
        <v>1123549.6399999999</v>
      </c>
      <c r="N33" s="6">
        <v>1.0412369489298249E-2</v>
      </c>
    </row>
    <row r="34" spans="2:14" x14ac:dyDescent="0.25">
      <c r="B34" s="8" t="s">
        <v>355</v>
      </c>
      <c r="C34" s="2">
        <v>3</v>
      </c>
      <c r="D34" s="6">
        <v>1.5786150284150704E-4</v>
      </c>
      <c r="E34" s="5">
        <v>157750</v>
      </c>
      <c r="F34" s="6">
        <v>9.6282598571059003E-3</v>
      </c>
      <c r="G34" s="2">
        <v>63.911999999999999</v>
      </c>
      <c r="H34" s="6">
        <v>6.4239221747737808E-3</v>
      </c>
      <c r="I34" s="2">
        <v>429901.22</v>
      </c>
      <c r="J34" s="6">
        <v>5.8162415836475554E-3</v>
      </c>
      <c r="K34" s="2">
        <v>4299012.1899999995</v>
      </c>
      <c r="L34" s="6">
        <v>4.9782910137011064E-3</v>
      </c>
      <c r="M34" s="5">
        <v>529874.68999999994</v>
      </c>
      <c r="N34" s="6">
        <v>4.9105538899975694E-3</v>
      </c>
    </row>
    <row r="35" spans="2:14" x14ac:dyDescent="0.25">
      <c r="B35" s="8" t="s">
        <v>343</v>
      </c>
      <c r="C35" s="2">
        <v>26</v>
      </c>
      <c r="D35" s="6">
        <v>1.3681330246263943E-3</v>
      </c>
      <c r="E35" s="5">
        <v>15840</v>
      </c>
      <c r="F35" s="6">
        <v>9.6679325601621211E-4</v>
      </c>
      <c r="G35" s="2">
        <v>53.825999999999993</v>
      </c>
      <c r="H35" s="6">
        <v>5.4101582641659391E-3</v>
      </c>
      <c r="I35" s="2">
        <v>392908.89000000025</v>
      </c>
      <c r="J35" s="6">
        <v>5.3157630597159148E-3</v>
      </c>
      <c r="K35" s="2">
        <v>3929087.81</v>
      </c>
      <c r="L35" s="6">
        <v>4.5499155787612601E-3</v>
      </c>
      <c r="M35" s="5">
        <v>707359.33</v>
      </c>
      <c r="N35" s="6">
        <v>6.5553727609778348E-3</v>
      </c>
    </row>
    <row r="36" spans="2:14" x14ac:dyDescent="0.25">
      <c r="B36" s="8" t="s">
        <v>137</v>
      </c>
      <c r="C36" s="2">
        <v>3</v>
      </c>
      <c r="D36" s="6">
        <v>1.5786150284150704E-4</v>
      </c>
      <c r="E36" s="5">
        <v>103500</v>
      </c>
      <c r="F36" s="6">
        <v>6.3171150251059311E-3</v>
      </c>
      <c r="G36" s="2">
        <v>45.403000000000006</v>
      </c>
      <c r="H36" s="6">
        <v>4.5635457895427155E-3</v>
      </c>
      <c r="I36" s="2">
        <v>389803.01</v>
      </c>
      <c r="J36" s="6">
        <v>5.2737428290921904E-3</v>
      </c>
      <c r="K36" s="2">
        <v>8575666.0800000001</v>
      </c>
      <c r="L36" s="6">
        <v>9.930690934506374E-3</v>
      </c>
      <c r="M36" s="5">
        <v>851644.18</v>
      </c>
      <c r="N36" s="6">
        <v>7.8925163249310704E-3</v>
      </c>
    </row>
    <row r="37" spans="2:14" x14ac:dyDescent="0.25">
      <c r="B37" s="8" t="s">
        <v>115</v>
      </c>
      <c r="C37" s="2">
        <v>131</v>
      </c>
      <c r="D37" s="6">
        <v>6.8932856240791415E-3</v>
      </c>
      <c r="E37" s="5">
        <v>143850.5</v>
      </c>
      <c r="F37" s="6">
        <v>8.7799048784444524E-3</v>
      </c>
      <c r="G37" s="2">
        <v>59.339000000000112</v>
      </c>
      <c r="H37" s="6">
        <v>5.9642808538130886E-3</v>
      </c>
      <c r="I37" s="2">
        <v>380588.09000000049</v>
      </c>
      <c r="J37" s="6">
        <v>5.1490718619012091E-3</v>
      </c>
      <c r="K37" s="2">
        <v>6850576.3000000156</v>
      </c>
      <c r="L37" s="6">
        <v>7.9330229656696689E-3</v>
      </c>
      <c r="M37" s="5">
        <v>890014.62</v>
      </c>
      <c r="N37" s="6">
        <v>8.2481100472938402E-3</v>
      </c>
    </row>
    <row r="38" spans="2:14" x14ac:dyDescent="0.25">
      <c r="B38" s="8" t="s">
        <v>96</v>
      </c>
      <c r="C38" s="2">
        <v>189</v>
      </c>
      <c r="D38" s="6">
        <v>9.9452746790149437E-3</v>
      </c>
      <c r="E38" s="5">
        <v>256500</v>
      </c>
      <c r="F38" s="6">
        <v>1.5655458975262524E-2</v>
      </c>
      <c r="G38" s="2">
        <v>52.992999999999967</v>
      </c>
      <c r="H38" s="6">
        <v>5.3264317781916816E-3</v>
      </c>
      <c r="I38" s="2">
        <v>368094.33000000019</v>
      </c>
      <c r="J38" s="6">
        <v>4.9800406448041413E-3</v>
      </c>
      <c r="K38" s="2">
        <v>4367809.75</v>
      </c>
      <c r="L38" s="6">
        <v>5.0579591466524956E-3</v>
      </c>
      <c r="M38" s="5">
        <v>558336.5</v>
      </c>
      <c r="N38" s="6">
        <v>5.1743205020844231E-3</v>
      </c>
    </row>
    <row r="39" spans="2:14" x14ac:dyDescent="0.25">
      <c r="B39" s="8" t="s">
        <v>354</v>
      </c>
      <c r="C39" s="2">
        <v>13</v>
      </c>
      <c r="D39" s="6">
        <v>6.8406651231319717E-4</v>
      </c>
      <c r="E39" s="5">
        <v>214595.35</v>
      </c>
      <c r="F39" s="6">
        <v>1.3097811688916581E-2</v>
      </c>
      <c r="G39" s="2">
        <v>31.027000000000001</v>
      </c>
      <c r="H39" s="6">
        <v>3.1185854505680639E-3</v>
      </c>
      <c r="I39" s="2">
        <v>272794.75</v>
      </c>
      <c r="J39" s="6">
        <v>3.6907086905934787E-3</v>
      </c>
      <c r="K39" s="2">
        <v>2285408.23</v>
      </c>
      <c r="L39" s="6">
        <v>2.6465212823803489E-3</v>
      </c>
      <c r="M39" s="5">
        <v>310284.71999999997</v>
      </c>
      <c r="N39" s="6">
        <v>2.8755286250845584E-3</v>
      </c>
    </row>
    <row r="40" spans="2:14" x14ac:dyDescent="0.25">
      <c r="B40" s="8" t="s">
        <v>344</v>
      </c>
      <c r="C40" s="2">
        <v>190</v>
      </c>
      <c r="D40" s="6">
        <v>9.9978951799621126E-3</v>
      </c>
      <c r="E40" s="5">
        <v>44645.5</v>
      </c>
      <c r="F40" s="6">
        <v>2.724934868148472E-3</v>
      </c>
      <c r="G40" s="2">
        <v>37.283000000000143</v>
      </c>
      <c r="H40" s="6">
        <v>3.7473884472726841E-3</v>
      </c>
      <c r="I40" s="2">
        <v>239004.47999999981</v>
      </c>
      <c r="J40" s="6">
        <v>3.2335516406630793E-3</v>
      </c>
      <c r="K40" s="2">
        <v>4302059.3900000248</v>
      </c>
      <c r="L40" s="6">
        <v>4.9818196960371005E-3</v>
      </c>
      <c r="M40" s="5">
        <v>554783.34</v>
      </c>
      <c r="N40" s="6">
        <v>5.141391992780112E-3</v>
      </c>
    </row>
    <row r="41" spans="2:14" x14ac:dyDescent="0.25">
      <c r="B41" s="8" t="s">
        <v>213</v>
      </c>
      <c r="C41" s="2">
        <v>331</v>
      </c>
      <c r="D41" s="6">
        <v>1.7417385813512945E-2</v>
      </c>
      <c r="E41" s="5">
        <v>25950</v>
      </c>
      <c r="F41" s="6">
        <v>1.5838563758598929E-3</v>
      </c>
      <c r="G41" s="2">
        <v>26.799000000000184</v>
      </c>
      <c r="H41" s="6">
        <v>2.693620765455059E-3</v>
      </c>
      <c r="I41" s="2">
        <v>234508.38999999908</v>
      </c>
      <c r="J41" s="6">
        <v>3.172722909770373E-3</v>
      </c>
      <c r="K41" s="2">
        <v>1876057.2699999851</v>
      </c>
      <c r="L41" s="6">
        <v>2.1724895477510981E-3</v>
      </c>
      <c r="M41" s="5">
        <v>255151.95</v>
      </c>
      <c r="N41" s="6">
        <v>2.3645919011775511E-3</v>
      </c>
    </row>
    <row r="42" spans="2:14" x14ac:dyDescent="0.25">
      <c r="B42" s="8" t="s">
        <v>365</v>
      </c>
      <c r="C42" s="2">
        <v>68</v>
      </c>
      <c r="D42" s="6">
        <v>3.578194064407493E-3</v>
      </c>
      <c r="E42" s="5">
        <v>3610</v>
      </c>
      <c r="F42" s="6">
        <v>2.2033608928147258E-4</v>
      </c>
      <c r="G42" s="2">
        <v>25.684000000000047</v>
      </c>
      <c r="H42" s="6">
        <v>2.5815498988748607E-3</v>
      </c>
      <c r="I42" s="2">
        <v>222636.68000000014</v>
      </c>
      <c r="J42" s="6">
        <v>3.0121075633635906E-3</v>
      </c>
      <c r="K42" s="2">
        <v>2003726.7700000023</v>
      </c>
      <c r="L42" s="6">
        <v>2.3203318651216377E-3</v>
      </c>
      <c r="M42" s="5">
        <v>269771.09999999998</v>
      </c>
      <c r="N42" s="6">
        <v>2.5000732239426706E-3</v>
      </c>
    </row>
    <row r="43" spans="2:14" x14ac:dyDescent="0.25">
      <c r="B43" s="8" t="s">
        <v>154</v>
      </c>
      <c r="C43" s="2">
        <v>73</v>
      </c>
      <c r="D43" s="6">
        <v>3.841296569143338E-3</v>
      </c>
      <c r="E43" s="5">
        <v>15095</v>
      </c>
      <c r="F43" s="6">
        <v>9.2132223482100511E-4</v>
      </c>
      <c r="G43" s="2">
        <v>27.276000000000202</v>
      </c>
      <c r="H43" s="6">
        <v>2.7415649837140279E-3</v>
      </c>
      <c r="I43" s="2">
        <v>212991.69999999853</v>
      </c>
      <c r="J43" s="6">
        <v>2.8816182064144327E-3</v>
      </c>
      <c r="K43" s="2">
        <v>2555741.5899999961</v>
      </c>
      <c r="L43" s="6">
        <v>2.9595695077196697E-3</v>
      </c>
      <c r="M43" s="5">
        <v>332635.09000000003</v>
      </c>
      <c r="N43" s="6">
        <v>3.0826581566845393E-3</v>
      </c>
    </row>
    <row r="44" spans="2:14" x14ac:dyDescent="0.25">
      <c r="B44" s="8" t="s">
        <v>427</v>
      </c>
      <c r="C44" s="2">
        <v>5</v>
      </c>
      <c r="D44" s="6">
        <v>2.6310250473584511E-4</v>
      </c>
      <c r="E44" s="5">
        <v>26400</v>
      </c>
      <c r="F44" s="6">
        <v>1.6113220933603536E-3</v>
      </c>
      <c r="G44" s="2">
        <v>32.033999999999999</v>
      </c>
      <c r="H44" s="6">
        <v>3.219801022448105E-3</v>
      </c>
      <c r="I44" s="2">
        <v>209480.86</v>
      </c>
      <c r="J44" s="6">
        <v>2.8341191702369486E-3</v>
      </c>
      <c r="K44" s="2">
        <v>3142212.8899999997</v>
      </c>
      <c r="L44" s="6">
        <v>3.6387080338617932E-3</v>
      </c>
      <c r="M44" s="5">
        <v>431820.85</v>
      </c>
      <c r="N44" s="6">
        <v>4.0018509937690301E-3</v>
      </c>
    </row>
    <row r="45" spans="2:14" x14ac:dyDescent="0.25">
      <c r="B45" s="8" t="s">
        <v>150</v>
      </c>
      <c r="C45" s="2">
        <v>22</v>
      </c>
      <c r="D45" s="6">
        <v>1.1576510208377185E-3</v>
      </c>
      <c r="E45" s="5">
        <v>7877</v>
      </c>
      <c r="F45" s="6">
        <v>4.8077212611361762E-4</v>
      </c>
      <c r="G45" s="2">
        <v>40.811999999999955</v>
      </c>
      <c r="H45" s="6">
        <v>4.1020952527986492E-3</v>
      </c>
      <c r="I45" s="2">
        <v>205963.27000000046</v>
      </c>
      <c r="J45" s="6">
        <v>2.7865288116140532E-3</v>
      </c>
      <c r="K45" s="2">
        <v>2875189.1400000053</v>
      </c>
      <c r="L45" s="6">
        <v>3.3294923637685798E-3</v>
      </c>
      <c r="M45" s="5">
        <v>395793.75</v>
      </c>
      <c r="N45" s="6">
        <v>3.667973910396108E-3</v>
      </c>
    </row>
    <row r="46" spans="2:14" x14ac:dyDescent="0.25">
      <c r="B46" s="8" t="s">
        <v>116</v>
      </c>
      <c r="C46" s="2">
        <v>176</v>
      </c>
      <c r="D46" s="6">
        <v>9.2612081667017478E-3</v>
      </c>
      <c r="E46" s="5">
        <v>38687.9</v>
      </c>
      <c r="F46" s="6">
        <v>2.3613131824134857E-3</v>
      </c>
      <c r="G46" s="2">
        <v>31.707000000000097</v>
      </c>
      <c r="H46" s="6">
        <v>3.1869336023837916E-3</v>
      </c>
      <c r="I46" s="2">
        <v>202698.31999999966</v>
      </c>
      <c r="J46" s="6">
        <v>2.7423564830067171E-3</v>
      </c>
      <c r="K46" s="2">
        <v>3648524.1500000283</v>
      </c>
      <c r="L46" s="6">
        <v>4.2250205829764374E-3</v>
      </c>
      <c r="M46" s="5">
        <v>468599.52</v>
      </c>
      <c r="N46" s="6">
        <v>4.3426931672977138E-3</v>
      </c>
    </row>
    <row r="47" spans="2:14" x14ac:dyDescent="0.25">
      <c r="B47" s="8" t="s">
        <v>130</v>
      </c>
      <c r="C47" s="2">
        <v>44</v>
      </c>
      <c r="D47" s="6">
        <v>2.315302041675437E-3</v>
      </c>
      <c r="E47" s="5">
        <v>119040</v>
      </c>
      <c r="F47" s="6">
        <v>7.2655978027885036E-3</v>
      </c>
      <c r="G47" s="2">
        <v>21.606999999999886</v>
      </c>
      <c r="H47" s="6">
        <v>2.1717625239444289E-3</v>
      </c>
      <c r="I47" s="2">
        <v>194437.42000000065</v>
      </c>
      <c r="J47" s="6">
        <v>2.630592692016898E-3</v>
      </c>
      <c r="K47" s="2">
        <v>972187.11999999348</v>
      </c>
      <c r="L47" s="6">
        <v>1.1258005767906247E-3</v>
      </c>
      <c r="M47" s="5">
        <v>125424.67</v>
      </c>
      <c r="N47" s="6">
        <v>1.1623589742891125E-3</v>
      </c>
    </row>
    <row r="48" spans="2:14" x14ac:dyDescent="0.25">
      <c r="B48" s="8" t="s">
        <v>395</v>
      </c>
      <c r="C48" s="2">
        <v>80</v>
      </c>
      <c r="D48" s="6">
        <v>4.2096400757735217E-3</v>
      </c>
      <c r="E48" s="5">
        <v>41752</v>
      </c>
      <c r="F48" s="6">
        <v>2.5483303046205108E-3</v>
      </c>
      <c r="G48" s="2">
        <v>33.830999999999982</v>
      </c>
      <c r="H48" s="6">
        <v>3.4004210648199348E-3</v>
      </c>
      <c r="I48" s="2">
        <v>191374.28000000014</v>
      </c>
      <c r="J48" s="6">
        <v>2.5891507015881731E-3</v>
      </c>
      <c r="K48" s="2">
        <v>1605652.4100000015</v>
      </c>
      <c r="L48" s="6">
        <v>1.859358524831383E-3</v>
      </c>
      <c r="M48" s="5">
        <v>182585.41</v>
      </c>
      <c r="N48" s="6">
        <v>1.692089681302387E-3</v>
      </c>
    </row>
    <row r="49" spans="2:14" x14ac:dyDescent="0.25">
      <c r="B49" s="8" t="s">
        <v>101</v>
      </c>
      <c r="C49" s="2">
        <v>80</v>
      </c>
      <c r="D49" s="6">
        <v>4.2096400757735217E-3</v>
      </c>
      <c r="E49" s="5">
        <v>79653.070000000007</v>
      </c>
      <c r="F49" s="6">
        <v>4.8616193748098023E-3</v>
      </c>
      <c r="G49" s="2">
        <v>34.92100000000007</v>
      </c>
      <c r="H49" s="6">
        <v>3.5099791317010211E-3</v>
      </c>
      <c r="I49" s="2">
        <v>189497.57999999996</v>
      </c>
      <c r="J49" s="6">
        <v>2.5637603559175272E-3</v>
      </c>
      <c r="K49" s="2">
        <v>1514450.6499999992</v>
      </c>
      <c r="L49" s="6">
        <v>1.7537461464115541E-3</v>
      </c>
      <c r="M49" s="5">
        <v>204567.95</v>
      </c>
      <c r="N49" s="6">
        <v>1.8958103898892176E-3</v>
      </c>
    </row>
    <row r="50" spans="2:14" x14ac:dyDescent="0.25">
      <c r="B50" s="8" t="s">
        <v>95</v>
      </c>
      <c r="C50" s="2">
        <v>1389</v>
      </c>
      <c r="D50" s="6">
        <v>7.3089875815617766E-2</v>
      </c>
      <c r="E50" s="5">
        <v>301900</v>
      </c>
      <c r="F50" s="6">
        <v>1.8426444696420102E-2</v>
      </c>
      <c r="G50" s="2">
        <v>21.959999999999589</v>
      </c>
      <c r="H50" s="6">
        <v>2.2072432556957942E-3</v>
      </c>
      <c r="I50" s="2">
        <v>183807.91000000597</v>
      </c>
      <c r="J50" s="6">
        <v>2.4867833814134839E-3</v>
      </c>
      <c r="K50" s="2">
        <v>919017.92999997863</v>
      </c>
      <c r="L50" s="6">
        <v>1.0642302231641464E-3</v>
      </c>
      <c r="M50" s="5">
        <v>125312.43</v>
      </c>
      <c r="N50" s="6">
        <v>1.1613188027560783E-3</v>
      </c>
    </row>
    <row r="51" spans="2:14" x14ac:dyDescent="0.25">
      <c r="B51" s="8" t="s">
        <v>361</v>
      </c>
      <c r="C51" s="2">
        <v>3</v>
      </c>
      <c r="D51" s="6">
        <v>1.5786150284150704E-4</v>
      </c>
      <c r="E51" s="5">
        <v>29400</v>
      </c>
      <c r="F51" s="6">
        <v>1.7944268766967573E-3</v>
      </c>
      <c r="G51" s="2">
        <v>15.128</v>
      </c>
      <c r="H51" s="6">
        <v>1.5205453539237977E-3</v>
      </c>
      <c r="I51" s="2">
        <v>176091.66999999998</v>
      </c>
      <c r="J51" s="6">
        <v>2.3823884323657947E-3</v>
      </c>
      <c r="K51" s="2">
        <v>2641374.8200000003</v>
      </c>
      <c r="L51" s="6">
        <v>3.0587334831963758E-3</v>
      </c>
      <c r="M51" s="5">
        <v>313572.57</v>
      </c>
      <c r="N51" s="6">
        <v>2.9059984039057143E-3</v>
      </c>
    </row>
    <row r="52" spans="2:14" x14ac:dyDescent="0.25">
      <c r="B52" s="8" t="s">
        <v>111</v>
      </c>
      <c r="C52" s="2">
        <v>42</v>
      </c>
      <c r="D52" s="6">
        <v>2.2100610397810987E-3</v>
      </c>
      <c r="E52" s="5">
        <v>153166</v>
      </c>
      <c r="F52" s="6">
        <v>9.3484757481678751E-3</v>
      </c>
      <c r="G52" s="2">
        <v>24.46499999999979</v>
      </c>
      <c r="H52" s="6">
        <v>2.4590257855463637E-3</v>
      </c>
      <c r="I52" s="2">
        <v>157324.14999999964</v>
      </c>
      <c r="J52" s="6">
        <v>2.1284779404487468E-3</v>
      </c>
      <c r="K52" s="2">
        <v>2831828.5399999795</v>
      </c>
      <c r="L52" s="6">
        <v>3.2792804369843444E-3</v>
      </c>
      <c r="M52" s="5">
        <v>316374.75</v>
      </c>
      <c r="N52" s="6">
        <v>2.9319672908126797E-3</v>
      </c>
    </row>
    <row r="53" spans="2:14" x14ac:dyDescent="0.25">
      <c r="B53" s="8" t="s">
        <v>405</v>
      </c>
      <c r="C53" s="2">
        <v>3</v>
      </c>
      <c r="D53" s="6">
        <v>1.5786150284150704E-4</v>
      </c>
      <c r="E53" s="5">
        <v>29925.329999999998</v>
      </c>
      <c r="F53" s="6">
        <v>1.8264903553067949E-3</v>
      </c>
      <c r="G53" s="2">
        <v>20.131999999999998</v>
      </c>
      <c r="H53" s="6">
        <v>2.0235073416971106E-3</v>
      </c>
      <c r="I53" s="2">
        <v>138540.15999999997</v>
      </c>
      <c r="J53" s="6">
        <v>1.8743446217649384E-3</v>
      </c>
      <c r="K53" s="2">
        <v>1966977.5299999998</v>
      </c>
      <c r="L53" s="6">
        <v>2.277775946885835E-3</v>
      </c>
      <c r="M53" s="5">
        <v>231132.83</v>
      </c>
      <c r="N53" s="6">
        <v>2.1419974172811442E-3</v>
      </c>
    </row>
    <row r="54" spans="2:14" x14ac:dyDescent="0.25">
      <c r="B54" s="8" t="s">
        <v>123</v>
      </c>
      <c r="C54" s="2">
        <v>78</v>
      </c>
      <c r="D54" s="6">
        <v>4.104399073879183E-3</v>
      </c>
      <c r="E54" s="5">
        <v>36774.1</v>
      </c>
      <c r="F54" s="6">
        <v>2.2445045376304155E-3</v>
      </c>
      <c r="G54" s="2">
        <v>20.905999999999935</v>
      </c>
      <c r="H54" s="6">
        <v>2.1013036203814659E-3</v>
      </c>
      <c r="I54" s="2">
        <v>133621.57999999981</v>
      </c>
      <c r="J54" s="6">
        <v>1.8077999175454479E-3</v>
      </c>
      <c r="K54" s="2">
        <v>2405166.2800000007</v>
      </c>
      <c r="L54" s="6">
        <v>2.7852020764288468E-3</v>
      </c>
      <c r="M54" s="5">
        <v>305698.43</v>
      </c>
      <c r="N54" s="6">
        <v>2.8330257001002437E-3</v>
      </c>
    </row>
    <row r="55" spans="2:14" x14ac:dyDescent="0.25">
      <c r="B55" s="8" t="s">
        <v>126</v>
      </c>
      <c r="C55" s="2">
        <v>8</v>
      </c>
      <c r="D55" s="6">
        <v>4.2096400757735212E-4</v>
      </c>
      <c r="E55" s="5">
        <v>27060</v>
      </c>
      <c r="F55" s="6">
        <v>1.6516051456943624E-3</v>
      </c>
      <c r="G55" s="2">
        <v>24.472000000000005</v>
      </c>
      <c r="H55" s="6">
        <v>2.4597293694621353E-3</v>
      </c>
      <c r="I55" s="2">
        <v>119087.89999999998</v>
      </c>
      <c r="J55" s="6">
        <v>1.6111701104017839E-3</v>
      </c>
      <c r="K55" s="2">
        <v>1429054.6900000002</v>
      </c>
      <c r="L55" s="6">
        <v>1.654856931520918E-3</v>
      </c>
      <c r="M55" s="5">
        <v>292565.3</v>
      </c>
      <c r="N55" s="6">
        <v>2.7113158999787401E-3</v>
      </c>
    </row>
    <row r="56" spans="2:14" x14ac:dyDescent="0.25">
      <c r="B56" s="8" t="s">
        <v>431</v>
      </c>
      <c r="C56" s="2">
        <v>3</v>
      </c>
      <c r="D56" s="6">
        <v>1.5786150284150704E-4</v>
      </c>
      <c r="E56" s="5">
        <v>26227.510000000002</v>
      </c>
      <c r="F56" s="6">
        <v>1.6007941786677882E-3</v>
      </c>
      <c r="G56" s="2">
        <v>9.6279999999999983</v>
      </c>
      <c r="H56" s="6">
        <v>9.6772942012019576E-4</v>
      </c>
      <c r="I56" s="2">
        <v>117750.95</v>
      </c>
      <c r="J56" s="6">
        <v>1.5930821780501207E-3</v>
      </c>
      <c r="K56" s="2">
        <v>1766264.0899999999</v>
      </c>
      <c r="L56" s="6">
        <v>2.0453481540534924E-3</v>
      </c>
      <c r="M56" s="5">
        <v>185712.48</v>
      </c>
      <c r="N56" s="6">
        <v>1.7210694496185427E-3</v>
      </c>
    </row>
    <row r="57" spans="2:14" x14ac:dyDescent="0.25">
      <c r="B57" s="8" t="s">
        <v>127</v>
      </c>
      <c r="C57" s="2">
        <v>76</v>
      </c>
      <c r="D57" s="6">
        <v>3.9991580719848452E-3</v>
      </c>
      <c r="E57" s="5">
        <v>25465</v>
      </c>
      <c r="F57" s="6">
        <v>1.5542544358871744E-3</v>
      </c>
      <c r="G57" s="2">
        <v>17.757999999999999</v>
      </c>
      <c r="H57" s="6">
        <v>1.7848918822698835E-3</v>
      </c>
      <c r="I57" s="2">
        <v>113855.67999999996</v>
      </c>
      <c r="J57" s="6">
        <v>1.5403820918453526E-3</v>
      </c>
      <c r="K57" s="2">
        <v>2049401.2700000014</v>
      </c>
      <c r="L57" s="6">
        <v>2.3732233068891675E-3</v>
      </c>
      <c r="M57" s="5">
        <v>263557.77</v>
      </c>
      <c r="N57" s="6">
        <v>2.4424918893797038E-3</v>
      </c>
    </row>
    <row r="58" spans="2:14" x14ac:dyDescent="0.25">
      <c r="B58" s="8" t="s">
        <v>145</v>
      </c>
      <c r="C58" s="2">
        <v>17</v>
      </c>
      <c r="D58" s="6">
        <v>8.9454851610187326E-4</v>
      </c>
      <c r="E58" s="5">
        <v>5527</v>
      </c>
      <c r="F58" s="6">
        <v>3.3734004583343464E-4</v>
      </c>
      <c r="G58" s="2">
        <v>14.333999999999961</v>
      </c>
      <c r="H58" s="6">
        <v>1.4407388354801464E-3</v>
      </c>
      <c r="I58" s="2">
        <v>113439.70999999983</v>
      </c>
      <c r="J58" s="6">
        <v>1.5347543292361871E-3</v>
      </c>
      <c r="K58" s="2">
        <v>1361270.0299999993</v>
      </c>
      <c r="L58" s="6">
        <v>1.5763617449918495E-3</v>
      </c>
      <c r="M58" s="5">
        <v>174079.77</v>
      </c>
      <c r="N58" s="6">
        <v>1.6132646225155275E-3</v>
      </c>
    </row>
    <row r="59" spans="2:14" x14ac:dyDescent="0.25">
      <c r="B59" s="8" t="s">
        <v>415</v>
      </c>
      <c r="C59" s="2">
        <v>13</v>
      </c>
      <c r="D59" s="6">
        <v>6.8406651231319717E-4</v>
      </c>
      <c r="E59" s="5">
        <v>35537.800000000003</v>
      </c>
      <c r="F59" s="6">
        <v>2.1690470564174839E-3</v>
      </c>
      <c r="G59" s="2">
        <v>7.0679999999999996</v>
      </c>
      <c r="H59" s="6">
        <v>7.1041873093161036E-4</v>
      </c>
      <c r="I59" s="2">
        <v>112653.14000000001</v>
      </c>
      <c r="J59" s="6">
        <v>1.5241126261434426E-3</v>
      </c>
      <c r="K59" s="2">
        <v>1689797.24</v>
      </c>
      <c r="L59" s="6">
        <v>1.9567989210258398E-3</v>
      </c>
      <c r="M59" s="5">
        <v>211436.19</v>
      </c>
      <c r="N59" s="6">
        <v>1.9594610289666134E-3</v>
      </c>
    </row>
    <row r="60" spans="2:14" x14ac:dyDescent="0.25">
      <c r="B60" s="8" t="s">
        <v>94</v>
      </c>
      <c r="C60" s="2">
        <v>4</v>
      </c>
      <c r="D60" s="6">
        <v>2.1048200378867606E-4</v>
      </c>
      <c r="E60" s="5">
        <v>25613.26</v>
      </c>
      <c r="F60" s="6">
        <v>1.5633034742796592E-3</v>
      </c>
      <c r="G60" s="2">
        <v>21.620999999999999</v>
      </c>
      <c r="H60" s="6">
        <v>2.1731696917759403E-3</v>
      </c>
      <c r="I60" s="2">
        <v>110006.01999999999</v>
      </c>
      <c r="J60" s="6">
        <v>1.4882990747864466E-3</v>
      </c>
      <c r="K60" s="2">
        <v>1980108.19</v>
      </c>
      <c r="L60" s="6">
        <v>2.2929813577553413E-3</v>
      </c>
      <c r="M60" s="5">
        <v>332322.18</v>
      </c>
      <c r="N60" s="6">
        <v>3.0797582985733333E-3</v>
      </c>
    </row>
    <row r="61" spans="2:14" x14ac:dyDescent="0.25">
      <c r="B61" s="8" t="s">
        <v>113</v>
      </c>
      <c r="C61" s="2">
        <v>47</v>
      </c>
      <c r="D61" s="6">
        <v>2.4731635445169437E-3</v>
      </c>
      <c r="E61" s="5">
        <v>10276</v>
      </c>
      <c r="F61" s="6">
        <v>6.2719491785496182E-4</v>
      </c>
      <c r="G61" s="2">
        <v>18.058000000000003</v>
      </c>
      <c r="H61" s="6">
        <v>1.8150454786591713E-3</v>
      </c>
      <c r="I61" s="2">
        <v>105642.24000000005</v>
      </c>
      <c r="J61" s="6">
        <v>1.4292603991160468E-3</v>
      </c>
      <c r="K61" s="2">
        <v>1307873.5199999991</v>
      </c>
      <c r="L61" s="6">
        <v>1.5145281529600943E-3</v>
      </c>
      <c r="M61" s="5">
        <v>154431.78</v>
      </c>
      <c r="N61" s="6">
        <v>1.4311790925855487E-3</v>
      </c>
    </row>
    <row r="62" spans="2:14" x14ac:dyDescent="0.25">
      <c r="B62" s="8" t="s">
        <v>407</v>
      </c>
      <c r="C62" s="2">
        <v>42</v>
      </c>
      <c r="D62" s="6">
        <v>2.2100610397810987E-3</v>
      </c>
      <c r="E62" s="5">
        <v>35905</v>
      </c>
      <c r="F62" s="6">
        <v>2.1914590818978598E-3</v>
      </c>
      <c r="G62" s="2">
        <v>16.307999999999922</v>
      </c>
      <c r="H62" s="6">
        <v>1.6391494997216535E-3</v>
      </c>
      <c r="I62" s="2">
        <v>104413.31000000004</v>
      </c>
      <c r="J62" s="6">
        <v>1.4126338964757612E-3</v>
      </c>
      <c r="K62" s="2">
        <v>1879422.8699999992</v>
      </c>
      <c r="L62" s="6">
        <v>2.1763869398717241E-3</v>
      </c>
      <c r="M62" s="5">
        <v>233478.18</v>
      </c>
      <c r="N62" s="6">
        <v>2.1637326837191501E-3</v>
      </c>
    </row>
    <row r="63" spans="2:14" x14ac:dyDescent="0.25">
      <c r="B63" s="8" t="s">
        <v>105</v>
      </c>
      <c r="C63" s="2">
        <v>101</v>
      </c>
      <c r="D63" s="6">
        <v>5.3146705956640707E-3</v>
      </c>
      <c r="E63" s="5">
        <v>14500</v>
      </c>
      <c r="F63" s="6">
        <v>8.8500645279261843E-4</v>
      </c>
      <c r="G63" s="2">
        <v>4.0400000000000063</v>
      </c>
      <c r="H63" s="6">
        <v>4.060684313757372E-4</v>
      </c>
      <c r="I63" s="2">
        <v>94817.509999999718</v>
      </c>
      <c r="J63" s="6">
        <v>1.282809908099159E-3</v>
      </c>
      <c r="K63" s="2">
        <v>1896358.2199999935</v>
      </c>
      <c r="L63" s="6">
        <v>2.1959982126461925E-3</v>
      </c>
      <c r="M63" s="5">
        <v>183177.37</v>
      </c>
      <c r="N63" s="6">
        <v>1.6975756037961051E-3</v>
      </c>
    </row>
    <row r="64" spans="2:14" x14ac:dyDescent="0.25">
      <c r="B64" s="8" t="s">
        <v>104</v>
      </c>
      <c r="C64" s="2">
        <v>43</v>
      </c>
      <c r="D64" s="6">
        <v>2.2626815407282676E-3</v>
      </c>
      <c r="E64" s="5">
        <v>16821.950000000004</v>
      </c>
      <c r="F64" s="6">
        <v>1.0267265033486062E-3</v>
      </c>
      <c r="G64" s="2">
        <v>10.523000000000003</v>
      </c>
      <c r="H64" s="6">
        <v>1.0576876493482369E-3</v>
      </c>
      <c r="I64" s="2">
        <v>92167.269999999975</v>
      </c>
      <c r="J64" s="6">
        <v>1.2469541454785164E-3</v>
      </c>
      <c r="K64" s="2">
        <v>1546552.2399999998</v>
      </c>
      <c r="L64" s="6">
        <v>1.7909200482195693E-3</v>
      </c>
      <c r="M64" s="5">
        <v>165288.42000000001</v>
      </c>
      <c r="N64" s="6">
        <v>1.5317917785477773E-3</v>
      </c>
    </row>
    <row r="65" spans="2:14" x14ac:dyDescent="0.25">
      <c r="B65" s="8" t="s">
        <v>114</v>
      </c>
      <c r="C65" s="2">
        <v>141</v>
      </c>
      <c r="D65" s="6">
        <v>7.4194906335508315E-3</v>
      </c>
      <c r="E65" s="5">
        <v>16125</v>
      </c>
      <c r="F65" s="6">
        <v>9.8418821043317044E-4</v>
      </c>
      <c r="G65" s="2">
        <v>0.42700000000000032</v>
      </c>
      <c r="H65" s="6">
        <v>4.2918618860752389E-5</v>
      </c>
      <c r="I65" s="2">
        <v>84817.449999999561</v>
      </c>
      <c r="J65" s="6">
        <v>1.1475165846445954E-3</v>
      </c>
      <c r="K65" s="2">
        <v>1696361.7999999924</v>
      </c>
      <c r="L65" s="6">
        <v>1.9644007347943333E-3</v>
      </c>
      <c r="M65" s="5">
        <v>156497.82</v>
      </c>
      <c r="N65" s="6">
        <v>1.4503258851203847E-3</v>
      </c>
    </row>
    <row r="66" spans="2:14" x14ac:dyDescent="0.25">
      <c r="B66" s="8" t="s">
        <v>143</v>
      </c>
      <c r="C66" s="2">
        <v>11</v>
      </c>
      <c r="D66" s="6">
        <v>5.7882551041885924E-4</v>
      </c>
      <c r="E66" s="5">
        <v>24845</v>
      </c>
      <c r="F66" s="6">
        <v>1.5164127806643174E-3</v>
      </c>
      <c r="G66" s="2">
        <v>7.7039999999999997</v>
      </c>
      <c r="H66" s="6">
        <v>7.7434435527689964E-4</v>
      </c>
      <c r="I66" s="2">
        <v>71622.100000000006</v>
      </c>
      <c r="J66" s="6">
        <v>9.6899338021921323E-4</v>
      </c>
      <c r="K66" s="2">
        <v>1074331.5</v>
      </c>
      <c r="L66" s="6">
        <v>1.2440845979983207E-3</v>
      </c>
      <c r="M66" s="5">
        <v>126592.68</v>
      </c>
      <c r="N66" s="6">
        <v>1.1731833751470889E-3</v>
      </c>
    </row>
    <row r="67" spans="2:14" x14ac:dyDescent="0.25">
      <c r="B67" s="8" t="s">
        <v>360</v>
      </c>
      <c r="C67" s="2">
        <v>5</v>
      </c>
      <c r="D67" s="6">
        <v>2.6310250473584511E-4</v>
      </c>
      <c r="E67" s="5">
        <v>24617.97</v>
      </c>
      <c r="F67" s="6">
        <v>1.5025560210106964E-3</v>
      </c>
      <c r="G67" s="2">
        <v>13.820999999999998</v>
      </c>
      <c r="H67" s="6">
        <v>1.3891761856544688E-3</v>
      </c>
      <c r="I67" s="2">
        <v>68593.33</v>
      </c>
      <c r="J67" s="6">
        <v>9.2801639015320633E-4</v>
      </c>
      <c r="K67" s="2">
        <v>585768.02000000014</v>
      </c>
      <c r="L67" s="6">
        <v>6.7832412219317084E-4</v>
      </c>
      <c r="M67" s="5">
        <v>77031.259999999995</v>
      </c>
      <c r="N67" s="6">
        <v>7.1387850860439128E-4</v>
      </c>
    </row>
    <row r="68" spans="2:14" x14ac:dyDescent="0.25">
      <c r="B68" s="8" t="s">
        <v>368</v>
      </c>
      <c r="C68" s="2">
        <v>6</v>
      </c>
      <c r="D68" s="6">
        <v>3.1572300568301408E-4</v>
      </c>
      <c r="E68" s="5">
        <v>6870</v>
      </c>
      <c r="F68" s="6">
        <v>4.1930995384036474E-4</v>
      </c>
      <c r="G68" s="2">
        <v>15.451000000000001</v>
      </c>
      <c r="H68" s="6">
        <v>1.5530107260362637E-3</v>
      </c>
      <c r="I68" s="2">
        <v>67625.55</v>
      </c>
      <c r="J68" s="6">
        <v>9.1492305145595299E-4</v>
      </c>
      <c r="K68" s="2">
        <v>811506.47</v>
      </c>
      <c r="L68" s="6">
        <v>9.397310797486496E-4</v>
      </c>
      <c r="M68" s="5">
        <v>154303.07999999999</v>
      </c>
      <c r="N68" s="6">
        <v>1.4299863798601252E-3</v>
      </c>
    </row>
    <row r="69" spans="2:14" x14ac:dyDescent="0.25">
      <c r="B69" s="8" t="s">
        <v>399</v>
      </c>
      <c r="C69" s="2">
        <v>19</v>
      </c>
      <c r="D69" s="6">
        <v>9.9978951799621131E-4</v>
      </c>
      <c r="E69" s="5">
        <v>209674.30000000005</v>
      </c>
      <c r="F69" s="6">
        <v>1.2797455757570714E-2</v>
      </c>
      <c r="G69" s="2">
        <v>9.5709999999999997</v>
      </c>
      <c r="H69" s="6">
        <v>9.6200023680623127E-4</v>
      </c>
      <c r="I69" s="2">
        <v>64392.5</v>
      </c>
      <c r="J69" s="6">
        <v>8.7118230596094893E-4</v>
      </c>
      <c r="K69" s="2">
        <v>1159065.32</v>
      </c>
      <c r="L69" s="6">
        <v>1.3422070493939674E-3</v>
      </c>
      <c r="M69" s="5">
        <v>134292.4</v>
      </c>
      <c r="N69" s="6">
        <v>1.2445396612869159E-3</v>
      </c>
    </row>
    <row r="70" spans="2:14" x14ac:dyDescent="0.25">
      <c r="B70" s="8" t="s">
        <v>341</v>
      </c>
      <c r="C70" s="2">
        <v>52</v>
      </c>
      <c r="D70" s="6">
        <v>2.7362660492527887E-3</v>
      </c>
      <c r="E70" s="5">
        <v>10650</v>
      </c>
      <c r="F70" s="6">
        <v>6.500219808442335E-4</v>
      </c>
      <c r="G70" s="2">
        <v>7.1829999999999998</v>
      </c>
      <c r="H70" s="6">
        <v>7.2197760954750389E-4</v>
      </c>
      <c r="I70" s="2">
        <v>63015.039999999972</v>
      </c>
      <c r="J70" s="6">
        <v>8.5254630364439048E-4</v>
      </c>
      <c r="K70" s="2">
        <v>630151.4500000003</v>
      </c>
      <c r="L70" s="6">
        <v>7.2972049442030635E-4</v>
      </c>
      <c r="M70" s="5">
        <v>79838.89</v>
      </c>
      <c r="N70" s="6">
        <v>7.398979027712912E-4</v>
      </c>
    </row>
    <row r="71" spans="2:14" x14ac:dyDescent="0.25">
      <c r="B71" s="8" t="s">
        <v>148</v>
      </c>
      <c r="C71" s="2">
        <v>68</v>
      </c>
      <c r="D71" s="6">
        <v>3.578194064407493E-3</v>
      </c>
      <c r="E71" s="5">
        <v>3170</v>
      </c>
      <c r="F71" s="6">
        <v>1.9348072105880001E-4</v>
      </c>
      <c r="G71" s="2">
        <v>0</v>
      </c>
      <c r="H71" s="6">
        <v>0</v>
      </c>
      <c r="I71" s="2">
        <v>59990.509999999733</v>
      </c>
      <c r="J71" s="6">
        <v>8.1162667760334103E-4</v>
      </c>
      <c r="K71" s="2">
        <v>179972.94999999952</v>
      </c>
      <c r="L71" s="6">
        <v>2.0841013704924532E-4</v>
      </c>
      <c r="M71" s="5">
        <v>22099.75</v>
      </c>
      <c r="N71" s="6">
        <v>2.0480693903397008E-4</v>
      </c>
    </row>
    <row r="72" spans="2:14" x14ac:dyDescent="0.25">
      <c r="B72" s="8" t="s">
        <v>140</v>
      </c>
      <c r="C72" s="2">
        <v>2</v>
      </c>
      <c r="D72" s="6">
        <v>1.0524100189433803E-4</v>
      </c>
      <c r="E72" s="5">
        <v>7520</v>
      </c>
      <c r="F72" s="6">
        <v>4.5898265689658555E-4</v>
      </c>
      <c r="G72" s="2">
        <v>5.625</v>
      </c>
      <c r="H72" s="6">
        <v>5.6537993229913814E-4</v>
      </c>
      <c r="I72" s="2">
        <v>59136.1</v>
      </c>
      <c r="J72" s="6">
        <v>8.0006715011122836E-4</v>
      </c>
      <c r="K72" s="2">
        <v>887041.49</v>
      </c>
      <c r="L72" s="6">
        <v>1.027201246072075E-3</v>
      </c>
      <c r="M72" s="5">
        <v>94973.29</v>
      </c>
      <c r="N72" s="6">
        <v>8.8015424676231887E-4</v>
      </c>
    </row>
    <row r="73" spans="2:14" x14ac:dyDescent="0.25">
      <c r="B73" s="8" t="s">
        <v>131</v>
      </c>
      <c r="C73" s="2">
        <v>28</v>
      </c>
      <c r="D73" s="6">
        <v>1.4733740265207324E-3</v>
      </c>
      <c r="E73" s="5">
        <v>14208.5</v>
      </c>
      <c r="F73" s="6">
        <v>8.6721477134509787E-4</v>
      </c>
      <c r="G73" s="2">
        <v>11.750000000000027</v>
      </c>
      <c r="H73" s="6">
        <v>1.1810158585804245E-3</v>
      </c>
      <c r="I73" s="2">
        <v>58553.339999999836</v>
      </c>
      <c r="J73" s="6">
        <v>7.9218284369942662E-4</v>
      </c>
      <c r="K73" s="2">
        <v>298631.99999999866</v>
      </c>
      <c r="L73" s="6">
        <v>3.4581828017649384E-4</v>
      </c>
      <c r="M73" s="5">
        <v>42220.160000000003</v>
      </c>
      <c r="N73" s="6">
        <v>3.9127056799848244E-4</v>
      </c>
    </row>
    <row r="74" spans="2:14" x14ac:dyDescent="0.25">
      <c r="B74" s="8" t="s">
        <v>353</v>
      </c>
      <c r="C74" s="2">
        <v>9</v>
      </c>
      <c r="D74" s="6">
        <v>4.7358450852452114E-4</v>
      </c>
      <c r="E74" s="5">
        <v>74090</v>
      </c>
      <c r="F74" s="6">
        <v>4.5220777991313863E-3</v>
      </c>
      <c r="G74" s="2">
        <v>6.3649999999999984</v>
      </c>
      <c r="H74" s="6">
        <v>6.397588033927135E-4</v>
      </c>
      <c r="I74" s="2">
        <v>56076.119999999995</v>
      </c>
      <c r="J74" s="6">
        <v>7.5866791211620741E-4</v>
      </c>
      <c r="K74" s="2">
        <v>431376.66</v>
      </c>
      <c r="L74" s="6">
        <v>4.9953767402515729E-4</v>
      </c>
      <c r="M74" s="5">
        <v>62129.47</v>
      </c>
      <c r="N74" s="6">
        <v>5.7577785153691203E-4</v>
      </c>
    </row>
    <row r="75" spans="2:14" x14ac:dyDescent="0.25">
      <c r="B75" s="8" t="s">
        <v>152</v>
      </c>
      <c r="C75" s="2">
        <v>14</v>
      </c>
      <c r="D75" s="6">
        <v>7.366870132603662E-4</v>
      </c>
      <c r="E75" s="5">
        <v>25165.950000000004</v>
      </c>
      <c r="F75" s="6">
        <v>1.5360019407349242E-3</v>
      </c>
      <c r="G75" s="2">
        <v>6.1120000000000001</v>
      </c>
      <c r="H75" s="6">
        <v>6.1432927043774798E-4</v>
      </c>
      <c r="I75" s="2">
        <v>54718.400000000001</v>
      </c>
      <c r="J75" s="6">
        <v>7.4029897721774414E-4</v>
      </c>
      <c r="K75" s="2">
        <v>273591.88999999996</v>
      </c>
      <c r="L75" s="6">
        <v>3.168216295307833E-4</v>
      </c>
      <c r="M75" s="5">
        <v>38310.400000000001</v>
      </c>
      <c r="N75" s="6">
        <v>3.5503730843864783E-4</v>
      </c>
    </row>
    <row r="76" spans="2:14" x14ac:dyDescent="0.25">
      <c r="B76" s="8" t="s">
        <v>109</v>
      </c>
      <c r="C76" s="2">
        <v>154</v>
      </c>
      <c r="D76" s="6">
        <v>8.1035571458640283E-3</v>
      </c>
      <c r="E76" s="5">
        <v>42382</v>
      </c>
      <c r="F76" s="6">
        <v>2.5867823091211555E-3</v>
      </c>
      <c r="G76" s="2">
        <v>7.6769999999999543</v>
      </c>
      <c r="H76" s="6">
        <v>7.7163053160185914E-4</v>
      </c>
      <c r="I76" s="2">
        <v>49849.679999999746</v>
      </c>
      <c r="J76" s="6">
        <v>6.7442884146158598E-4</v>
      </c>
      <c r="K76" s="2">
        <v>897261.80999999738</v>
      </c>
      <c r="L76" s="6">
        <v>1.0390364595965886E-3</v>
      </c>
      <c r="M76" s="5">
        <v>111374.61</v>
      </c>
      <c r="N76" s="6">
        <v>1.0321516288737289E-3</v>
      </c>
    </row>
    <row r="77" spans="2:14" x14ac:dyDescent="0.25">
      <c r="B77" s="8" t="s">
        <v>136</v>
      </c>
      <c r="C77" s="2">
        <v>6</v>
      </c>
      <c r="D77" s="6">
        <v>3.1572300568301408E-4</v>
      </c>
      <c r="E77" s="5">
        <v>20551.25</v>
      </c>
      <c r="F77" s="6">
        <v>1.2543440595140895E-3</v>
      </c>
      <c r="G77" s="2">
        <v>5.1379999999999999</v>
      </c>
      <c r="H77" s="6">
        <v>5.164305941605283E-4</v>
      </c>
      <c r="I77" s="2">
        <v>45879.05</v>
      </c>
      <c r="J77" s="6">
        <v>6.2070919088865438E-4</v>
      </c>
      <c r="K77" s="2">
        <v>642306.62</v>
      </c>
      <c r="L77" s="6">
        <v>7.437962799511698E-4</v>
      </c>
      <c r="M77" s="5">
        <v>71389.539999999994</v>
      </c>
      <c r="N77" s="6">
        <v>6.615945052067633E-4</v>
      </c>
    </row>
    <row r="78" spans="2:14" x14ac:dyDescent="0.25">
      <c r="B78" s="8" t="s">
        <v>423</v>
      </c>
      <c r="C78" s="2">
        <v>3</v>
      </c>
      <c r="D78" s="6">
        <v>1.5786150284150704E-4</v>
      </c>
      <c r="E78" s="5">
        <v>32290.260000000002</v>
      </c>
      <c r="F78" s="6">
        <v>1.9708336870587154E-3</v>
      </c>
      <c r="G78" s="2">
        <v>0</v>
      </c>
      <c r="H78" s="6">
        <v>0</v>
      </c>
      <c r="I78" s="2">
        <v>45805.01</v>
      </c>
      <c r="J78" s="6">
        <v>6.1970748513203138E-4</v>
      </c>
      <c r="K78" s="2">
        <v>137415.01999999999</v>
      </c>
      <c r="L78" s="6">
        <v>1.5912770864079774E-4</v>
      </c>
      <c r="M78" s="5">
        <v>16198.33</v>
      </c>
      <c r="N78" s="6">
        <v>1.5011619519506456E-4</v>
      </c>
    </row>
    <row r="79" spans="2:14" x14ac:dyDescent="0.25">
      <c r="B79" s="8" t="s">
        <v>369</v>
      </c>
      <c r="C79" s="2">
        <v>7</v>
      </c>
      <c r="D79" s="6">
        <v>3.683435066301831E-4</v>
      </c>
      <c r="E79" s="5">
        <v>8400</v>
      </c>
      <c r="F79" s="6">
        <v>5.1269339334193069E-4</v>
      </c>
      <c r="G79" s="2">
        <v>7.2639999999999993</v>
      </c>
      <c r="H79" s="6">
        <v>7.301190805726114E-4</v>
      </c>
      <c r="I79" s="2">
        <v>42986.35</v>
      </c>
      <c r="J79" s="6">
        <v>5.815731260293425E-4</v>
      </c>
      <c r="K79" s="2">
        <v>758166.9</v>
      </c>
      <c r="L79" s="6">
        <v>8.7796342469911111E-4</v>
      </c>
      <c r="M79" s="5">
        <v>122124.07</v>
      </c>
      <c r="N79" s="6">
        <v>1.1317710362818718E-3</v>
      </c>
    </row>
    <row r="80" spans="2:14" x14ac:dyDescent="0.25">
      <c r="B80" s="8" t="s">
        <v>141</v>
      </c>
      <c r="C80" s="2">
        <v>3</v>
      </c>
      <c r="D80" s="6">
        <v>1.5786150284150704E-4</v>
      </c>
      <c r="E80" s="5">
        <v>3018.26</v>
      </c>
      <c r="F80" s="6">
        <v>1.8421928111764474E-4</v>
      </c>
      <c r="G80" s="2">
        <v>2.4860000000000002</v>
      </c>
      <c r="H80" s="6">
        <v>2.4987280207922801E-4</v>
      </c>
      <c r="I80" s="2">
        <v>42567.270000000004</v>
      </c>
      <c r="J80" s="6">
        <v>5.7590328744904027E-4</v>
      </c>
      <c r="K80" s="2">
        <v>425672.60000000009</v>
      </c>
      <c r="L80" s="6">
        <v>4.9293232624185381E-4</v>
      </c>
      <c r="M80" s="5">
        <v>53200.63</v>
      </c>
      <c r="N80" s="6">
        <v>4.9303083451074326E-4</v>
      </c>
    </row>
    <row r="81" spans="2:14" x14ac:dyDescent="0.25">
      <c r="B81" s="8" t="s">
        <v>146</v>
      </c>
      <c r="C81" s="2">
        <v>78</v>
      </c>
      <c r="D81" s="6">
        <v>4.104399073879183E-3</v>
      </c>
      <c r="E81" s="5">
        <v>7580</v>
      </c>
      <c r="F81" s="6">
        <v>4.626447525633136E-4</v>
      </c>
      <c r="G81" s="2">
        <v>4.6739999999999773</v>
      </c>
      <c r="H81" s="6">
        <v>4.6979303174509492E-4</v>
      </c>
      <c r="I81" s="2">
        <v>40502.910000000164</v>
      </c>
      <c r="J81" s="6">
        <v>5.4797404250384626E-4</v>
      </c>
      <c r="K81" s="2">
        <v>688546.90000000258</v>
      </c>
      <c r="L81" s="6">
        <v>7.9734289955148217E-4</v>
      </c>
      <c r="M81" s="5">
        <v>83220.570000000007</v>
      </c>
      <c r="N81" s="6">
        <v>7.7123724052816165E-4</v>
      </c>
    </row>
    <row r="82" spans="2:14" x14ac:dyDescent="0.25">
      <c r="B82" s="8" t="s">
        <v>155</v>
      </c>
      <c r="C82" s="2">
        <v>70</v>
      </c>
      <c r="D82" s="6">
        <v>3.6834350663018313E-3</v>
      </c>
      <c r="E82" s="5">
        <v>23790</v>
      </c>
      <c r="F82" s="6">
        <v>1.4520209318576822E-3</v>
      </c>
      <c r="G82" s="2">
        <v>4.3259999999999978</v>
      </c>
      <c r="H82" s="6">
        <v>4.3481485993352364E-4</v>
      </c>
      <c r="I82" s="2">
        <v>37722.90999999996</v>
      </c>
      <c r="J82" s="6">
        <v>5.1036272425138498E-4</v>
      </c>
      <c r="K82" s="2">
        <v>452675.55000000005</v>
      </c>
      <c r="L82" s="6">
        <v>5.2420196154112468E-4</v>
      </c>
      <c r="M82" s="5">
        <v>60297.279999999999</v>
      </c>
      <c r="N82" s="6">
        <v>5.5879823748568303E-4</v>
      </c>
    </row>
    <row r="83" spans="2:14" x14ac:dyDescent="0.25">
      <c r="B83" s="8" t="s">
        <v>429</v>
      </c>
      <c r="C83" s="2">
        <v>1</v>
      </c>
      <c r="D83" s="6">
        <v>5.2620500947169015E-5</v>
      </c>
      <c r="E83" s="5">
        <v>17280</v>
      </c>
      <c r="F83" s="6">
        <v>1.054683552017686E-3</v>
      </c>
      <c r="G83" s="2">
        <v>4.2469999999999999</v>
      </c>
      <c r="H83" s="6">
        <v>4.2687441288434482E-4</v>
      </c>
      <c r="I83" s="2">
        <v>37436.22</v>
      </c>
      <c r="J83" s="6">
        <v>5.0648402323347284E-4</v>
      </c>
      <c r="K83" s="2">
        <v>430273.38</v>
      </c>
      <c r="L83" s="6">
        <v>4.9826006682916649E-4</v>
      </c>
      <c r="M83" s="5">
        <v>46214.13</v>
      </c>
      <c r="N83" s="6">
        <v>4.2828423422970694E-4</v>
      </c>
    </row>
    <row r="84" spans="2:14" x14ac:dyDescent="0.25">
      <c r="B84" s="8" t="s">
        <v>138</v>
      </c>
      <c r="C84" s="2">
        <v>23</v>
      </c>
      <c r="D84" s="6">
        <v>1.2102715217848874E-3</v>
      </c>
      <c r="E84" s="5">
        <v>4470</v>
      </c>
      <c r="F84" s="6">
        <v>2.7282612717124168E-4</v>
      </c>
      <c r="G84" s="2">
        <v>6.9600000000000017</v>
      </c>
      <c r="H84" s="6">
        <v>6.9956343623146712E-4</v>
      </c>
      <c r="I84" s="2">
        <v>37102.21</v>
      </c>
      <c r="J84" s="6">
        <v>5.0196511805019803E-4</v>
      </c>
      <c r="K84" s="2">
        <v>296817.87000000011</v>
      </c>
      <c r="L84" s="6">
        <v>3.4371750291010549E-4</v>
      </c>
      <c r="M84" s="5">
        <v>40078.720000000001</v>
      </c>
      <c r="N84" s="6">
        <v>3.7142501447299435E-4</v>
      </c>
    </row>
    <row r="85" spans="2:14" x14ac:dyDescent="0.25">
      <c r="B85" s="8" t="s">
        <v>430</v>
      </c>
      <c r="C85" s="2">
        <v>2</v>
      </c>
      <c r="D85" s="6">
        <v>1.0524100189433803E-4</v>
      </c>
      <c r="E85" s="5">
        <v>3500</v>
      </c>
      <c r="F85" s="6">
        <v>2.1362224722580445E-4</v>
      </c>
      <c r="G85" s="2">
        <v>8.8260000000000005</v>
      </c>
      <c r="H85" s="6">
        <v>8.8711880577283441E-4</v>
      </c>
      <c r="I85" s="2">
        <v>33056.71</v>
      </c>
      <c r="J85" s="6">
        <v>4.472325324421689E-4</v>
      </c>
      <c r="K85" s="2">
        <v>495850.7</v>
      </c>
      <c r="L85" s="6">
        <v>5.7419913571992072E-4</v>
      </c>
      <c r="M85" s="5">
        <v>89201.36</v>
      </c>
      <c r="N85" s="6">
        <v>8.2666353688468043E-4</v>
      </c>
    </row>
    <row r="86" spans="2:14" x14ac:dyDescent="0.25">
      <c r="B86" s="8" t="s">
        <v>349</v>
      </c>
      <c r="C86" s="2">
        <v>23</v>
      </c>
      <c r="D86" s="6">
        <v>1.2102715217848874E-3</v>
      </c>
      <c r="E86" s="5">
        <v>4406.25</v>
      </c>
      <c r="F86" s="6">
        <v>2.689351505253431E-4</v>
      </c>
      <c r="G86" s="2">
        <v>5.4059999999999881</v>
      </c>
      <c r="H86" s="6">
        <v>5.4336780693495723E-4</v>
      </c>
      <c r="I86" s="2">
        <v>27370.839999999887</v>
      </c>
      <c r="J86" s="6">
        <v>3.7030696909248875E-4</v>
      </c>
      <c r="K86" s="2">
        <v>164228.32000000071</v>
      </c>
      <c r="L86" s="6">
        <v>1.9017772770056585E-4</v>
      </c>
      <c r="M86" s="5">
        <v>22936.93</v>
      </c>
      <c r="N86" s="6">
        <v>2.1256541020312172E-4</v>
      </c>
    </row>
    <row r="87" spans="2:14" x14ac:dyDescent="0.25">
      <c r="B87" s="8" t="s">
        <v>411</v>
      </c>
      <c r="C87" s="2">
        <v>1</v>
      </c>
      <c r="D87" s="6">
        <v>5.2620500947169015E-5</v>
      </c>
      <c r="E87" s="5">
        <v>0</v>
      </c>
      <c r="F87" s="6">
        <v>0</v>
      </c>
      <c r="G87" s="2">
        <v>4.2370000000000001</v>
      </c>
      <c r="H87" s="6">
        <v>4.2586929300470193E-4</v>
      </c>
      <c r="I87" s="2">
        <v>27177.8</v>
      </c>
      <c r="J87" s="6">
        <v>3.676952824466433E-4</v>
      </c>
      <c r="K87" s="2">
        <v>489200.41</v>
      </c>
      <c r="L87" s="6">
        <v>5.6649804591549593E-4</v>
      </c>
      <c r="M87" s="5">
        <v>87816.4</v>
      </c>
      <c r="N87" s="6">
        <v>8.138285763858292E-4</v>
      </c>
    </row>
    <row r="88" spans="2:14" x14ac:dyDescent="0.25">
      <c r="B88" s="8" t="s">
        <v>340</v>
      </c>
      <c r="C88" s="2">
        <v>38</v>
      </c>
      <c r="D88" s="6">
        <v>1.9995790359924226E-3</v>
      </c>
      <c r="E88" s="5">
        <v>2925</v>
      </c>
      <c r="F88" s="6">
        <v>1.7852716375299372E-4</v>
      </c>
      <c r="G88" s="2">
        <v>2.3979999999999992</v>
      </c>
      <c r="H88" s="6">
        <v>2.4102774713837029E-4</v>
      </c>
      <c r="I88" s="2">
        <v>20885.680000000004</v>
      </c>
      <c r="J88" s="6">
        <v>2.8256761057518309E-4</v>
      </c>
      <c r="K88" s="2">
        <v>146199.80000000002</v>
      </c>
      <c r="L88" s="6">
        <v>1.6930055519216828E-4</v>
      </c>
      <c r="M88" s="5">
        <v>21486.62</v>
      </c>
      <c r="N88" s="6">
        <v>1.9912482595441496E-4</v>
      </c>
    </row>
    <row r="89" spans="2:14" x14ac:dyDescent="0.25">
      <c r="B89" s="8" t="s">
        <v>139</v>
      </c>
      <c r="C89" s="2">
        <v>49</v>
      </c>
      <c r="D89" s="6">
        <v>2.578404546411282E-3</v>
      </c>
      <c r="E89" s="5">
        <v>8300</v>
      </c>
      <c r="F89" s="6">
        <v>5.0658990056405052E-4</v>
      </c>
      <c r="G89" s="2">
        <v>2.1879999999999997</v>
      </c>
      <c r="H89" s="6">
        <v>2.1992022966586919E-4</v>
      </c>
      <c r="I89" s="2">
        <v>19889.85999999999</v>
      </c>
      <c r="J89" s="6">
        <v>2.6909491167512412E-4</v>
      </c>
      <c r="K89" s="2">
        <v>159119.16000000009</v>
      </c>
      <c r="L89" s="6">
        <v>1.8426127894642443E-4</v>
      </c>
      <c r="M89" s="5">
        <v>19785.490000000002</v>
      </c>
      <c r="N89" s="6">
        <v>1.8335979566226878E-4</v>
      </c>
    </row>
    <row r="90" spans="2:14" x14ac:dyDescent="0.25">
      <c r="B90" s="8" t="s">
        <v>120</v>
      </c>
      <c r="C90" s="2">
        <v>12</v>
      </c>
      <c r="D90" s="6">
        <v>6.3144601136602815E-4</v>
      </c>
      <c r="E90" s="5">
        <v>13651.689999999999</v>
      </c>
      <c r="F90" s="6">
        <v>8.3322991320858341E-4</v>
      </c>
      <c r="G90" s="2">
        <v>2.3290000000000002</v>
      </c>
      <c r="H90" s="6">
        <v>2.3409241996883429E-4</v>
      </c>
      <c r="I90" s="2">
        <v>19718.48</v>
      </c>
      <c r="J90" s="6">
        <v>2.6677626860961842E-4</v>
      </c>
      <c r="K90" s="2">
        <v>98592.47</v>
      </c>
      <c r="L90" s="6">
        <v>1.1417088059468749E-4</v>
      </c>
      <c r="M90" s="5">
        <v>13810.05</v>
      </c>
      <c r="N90" s="6">
        <v>1.279830798269699E-4</v>
      </c>
    </row>
    <row r="91" spans="2:14" x14ac:dyDescent="0.25">
      <c r="B91" s="8" t="s">
        <v>352</v>
      </c>
      <c r="C91" s="2">
        <v>125</v>
      </c>
      <c r="D91" s="6">
        <v>6.5775626183961272E-3</v>
      </c>
      <c r="E91" s="5">
        <v>9432.5</v>
      </c>
      <c r="F91" s="6">
        <v>5.7571195627354301E-4</v>
      </c>
      <c r="G91" s="2">
        <v>2.9909999999999886</v>
      </c>
      <c r="H91" s="6">
        <v>3.006313560011939E-4</v>
      </c>
      <c r="I91" s="2">
        <v>19259.750000000007</v>
      </c>
      <c r="J91" s="6">
        <v>2.6056999522042776E-4</v>
      </c>
      <c r="K91" s="2">
        <v>346671.74000000046</v>
      </c>
      <c r="L91" s="6">
        <v>4.0144868906411007E-4</v>
      </c>
      <c r="M91" s="5">
        <v>44020.55</v>
      </c>
      <c r="N91" s="6">
        <v>4.0795547913853467E-4</v>
      </c>
    </row>
    <row r="92" spans="2:14" x14ac:dyDescent="0.25">
      <c r="B92" s="8" t="s">
        <v>413</v>
      </c>
      <c r="C92" s="2">
        <v>10</v>
      </c>
      <c r="D92" s="6">
        <v>5.2620500947169022E-4</v>
      </c>
      <c r="E92" s="5">
        <v>11025</v>
      </c>
      <c r="F92" s="6">
        <v>6.7291007876128404E-4</v>
      </c>
      <c r="G92" s="2">
        <v>0.53100000000000003</v>
      </c>
      <c r="H92" s="6">
        <v>5.3371865609038645E-5</v>
      </c>
      <c r="I92" s="2">
        <v>19233.649999999998</v>
      </c>
      <c r="J92" s="6">
        <v>2.6021688176489191E-4</v>
      </c>
      <c r="K92" s="2">
        <v>384673.38999999996</v>
      </c>
      <c r="L92" s="6">
        <v>4.454549082464781E-4</v>
      </c>
      <c r="M92" s="5">
        <v>34949.97</v>
      </c>
      <c r="N92" s="6">
        <v>3.2389490265858587E-4</v>
      </c>
    </row>
    <row r="93" spans="2:14" x14ac:dyDescent="0.25">
      <c r="B93" s="8" t="s">
        <v>156</v>
      </c>
      <c r="C93" s="2">
        <v>31</v>
      </c>
      <c r="D93" s="6">
        <v>1.6312355293622396E-3</v>
      </c>
      <c r="E93" s="5">
        <v>10625</v>
      </c>
      <c r="F93" s="6">
        <v>6.4849610764976349E-4</v>
      </c>
      <c r="G93" s="2">
        <v>2.1559999999999997</v>
      </c>
      <c r="H93" s="6">
        <v>2.1670384605101186E-4</v>
      </c>
      <c r="I93" s="2">
        <v>18867.299999999996</v>
      </c>
      <c r="J93" s="6">
        <v>2.5526044059878103E-4</v>
      </c>
      <c r="K93" s="2">
        <v>226408.00999999998</v>
      </c>
      <c r="L93" s="6">
        <v>2.6218231347070227E-4</v>
      </c>
      <c r="M93" s="5">
        <v>28480.3</v>
      </c>
      <c r="N93" s="6">
        <v>2.6393796607514464E-4</v>
      </c>
    </row>
    <row r="94" spans="2:14" x14ac:dyDescent="0.25">
      <c r="B94" s="8" t="s">
        <v>424</v>
      </c>
      <c r="C94" s="2">
        <v>3</v>
      </c>
      <c r="D94" s="6">
        <v>1.5786150284150704E-4</v>
      </c>
      <c r="E94" s="5">
        <v>7015.41</v>
      </c>
      <c r="F94" s="6">
        <v>4.2818504268868021E-4</v>
      </c>
      <c r="G94" s="2">
        <v>2.8559999999999999</v>
      </c>
      <c r="H94" s="6">
        <v>2.8706223762601574E-4</v>
      </c>
      <c r="I94" s="2">
        <v>18322.91</v>
      </c>
      <c r="J94" s="6">
        <v>2.4789525155437248E-4</v>
      </c>
      <c r="K94" s="2">
        <v>329812.34999999998</v>
      </c>
      <c r="L94" s="6">
        <v>3.8192537858624777E-4</v>
      </c>
      <c r="M94" s="5">
        <v>39884.54</v>
      </c>
      <c r="N94" s="6">
        <v>3.6962547323738689E-4</v>
      </c>
    </row>
    <row r="95" spans="2:14" x14ac:dyDescent="0.25">
      <c r="B95" s="8" t="s">
        <v>135</v>
      </c>
      <c r="C95" s="2">
        <v>8</v>
      </c>
      <c r="D95" s="6">
        <v>4.2096400757735212E-4</v>
      </c>
      <c r="E95" s="5">
        <v>7217.44</v>
      </c>
      <c r="F95" s="6">
        <v>4.4051592914783142E-4</v>
      </c>
      <c r="G95" s="2">
        <v>2.6649999999999996</v>
      </c>
      <c r="H95" s="6">
        <v>2.6786444792483609E-4</v>
      </c>
      <c r="I95" s="2">
        <v>18224.749999999996</v>
      </c>
      <c r="J95" s="6">
        <v>2.4656722025953023E-4</v>
      </c>
      <c r="K95" s="2">
        <v>211810.52</v>
      </c>
      <c r="L95" s="6">
        <v>2.4527830155405037E-4</v>
      </c>
      <c r="M95" s="5">
        <v>27619.17</v>
      </c>
      <c r="N95" s="6">
        <v>2.5595754098389593E-4</v>
      </c>
    </row>
    <row r="96" spans="2:14" x14ac:dyDescent="0.25">
      <c r="B96" s="8" t="s">
        <v>414</v>
      </c>
      <c r="C96" s="2">
        <v>1</v>
      </c>
      <c r="D96" s="6">
        <v>5.2620500947169015E-5</v>
      </c>
      <c r="E96" s="5">
        <v>6200</v>
      </c>
      <c r="F96" s="6">
        <v>3.7841655222856785E-4</v>
      </c>
      <c r="G96" s="2">
        <v>2.46</v>
      </c>
      <c r="H96" s="6">
        <v>2.4725949039215641E-4</v>
      </c>
      <c r="I96" s="2">
        <v>16791.080000000002</v>
      </c>
      <c r="J96" s="6">
        <v>2.2717073873470935E-4</v>
      </c>
      <c r="K96" s="2">
        <v>251866.25</v>
      </c>
      <c r="L96" s="6">
        <v>2.9166316205062829E-4</v>
      </c>
      <c r="M96" s="5">
        <v>28827.68</v>
      </c>
      <c r="N96" s="6">
        <v>2.6715727102120154E-4</v>
      </c>
    </row>
    <row r="97" spans="2:14" x14ac:dyDescent="0.25">
      <c r="B97" s="8" t="s">
        <v>149</v>
      </c>
      <c r="C97" s="2">
        <v>3</v>
      </c>
      <c r="D97" s="6">
        <v>1.5786150284150704E-4</v>
      </c>
      <c r="E97" s="5">
        <v>615</v>
      </c>
      <c r="F97" s="6">
        <v>3.7536480583962783E-5</v>
      </c>
      <c r="G97" s="2">
        <v>1.6649999999999996</v>
      </c>
      <c r="H97" s="6">
        <v>1.6735245996054486E-4</v>
      </c>
      <c r="I97" s="2">
        <v>14626.04</v>
      </c>
      <c r="J97" s="6">
        <v>1.978793687817227E-4</v>
      </c>
      <c r="K97" s="2">
        <v>175512.41999999995</v>
      </c>
      <c r="L97" s="6">
        <v>2.0324480710042699E-4</v>
      </c>
      <c r="M97" s="5">
        <v>25108.880000000001</v>
      </c>
      <c r="N97" s="6">
        <v>2.3269371171037097E-4</v>
      </c>
    </row>
    <row r="98" spans="2:14" x14ac:dyDescent="0.25">
      <c r="B98" s="8" t="s">
        <v>129</v>
      </c>
      <c r="C98" s="2">
        <v>15</v>
      </c>
      <c r="D98" s="6">
        <v>7.8930751420753522E-4</v>
      </c>
      <c r="E98" s="5">
        <v>2898</v>
      </c>
      <c r="F98" s="6">
        <v>1.7687922070296609E-4</v>
      </c>
      <c r="G98" s="2">
        <v>2.6789999999999976</v>
      </c>
      <c r="H98" s="6">
        <v>2.6927161575633597E-4</v>
      </c>
      <c r="I98" s="2">
        <v>13416.609999999991</v>
      </c>
      <c r="J98" s="6">
        <v>1.8151668653925099E-4</v>
      </c>
      <c r="K98" s="2">
        <v>68426.160000000062</v>
      </c>
      <c r="L98" s="6">
        <v>7.9238048736510896E-5</v>
      </c>
      <c r="M98" s="5">
        <v>9652.49</v>
      </c>
      <c r="N98" s="6">
        <v>8.9453361732870544E-5</v>
      </c>
    </row>
    <row r="99" spans="2:14" x14ac:dyDescent="0.25">
      <c r="B99" s="8" t="s">
        <v>345</v>
      </c>
      <c r="C99" s="2">
        <v>24</v>
      </c>
      <c r="D99" s="6">
        <v>1.2628920227320563E-3</v>
      </c>
      <c r="E99" s="5">
        <v>12805</v>
      </c>
      <c r="F99" s="6">
        <v>7.8155225020755024E-4</v>
      </c>
      <c r="G99" s="2">
        <v>2.0119999999999991</v>
      </c>
      <c r="H99" s="6">
        <v>2.0223011978415386E-4</v>
      </c>
      <c r="I99" s="2">
        <v>13138.570000000022</v>
      </c>
      <c r="J99" s="6">
        <v>1.7775501354395874E-4</v>
      </c>
      <c r="K99" s="2">
        <v>236502.74000000057</v>
      </c>
      <c r="L99" s="6">
        <v>2.7387209275572957E-4</v>
      </c>
      <c r="M99" s="5">
        <v>26174.32</v>
      </c>
      <c r="N99" s="6">
        <v>2.4256755666899504E-4</v>
      </c>
    </row>
    <row r="100" spans="2:14" x14ac:dyDescent="0.25">
      <c r="B100" s="8" t="s">
        <v>367</v>
      </c>
      <c r="C100" s="2">
        <v>6</v>
      </c>
      <c r="D100" s="6">
        <v>3.1572300568301408E-4</v>
      </c>
      <c r="E100" s="5">
        <v>63858</v>
      </c>
      <c r="F100" s="6">
        <v>3.8975684180986916E-3</v>
      </c>
      <c r="G100" s="2">
        <v>2.5499999999999998</v>
      </c>
      <c r="H100" s="6">
        <v>2.5630556930894262E-4</v>
      </c>
      <c r="I100" s="2">
        <v>12792.53</v>
      </c>
      <c r="J100" s="6">
        <v>1.7307335146910928E-4</v>
      </c>
      <c r="K100" s="2">
        <v>179095.54</v>
      </c>
      <c r="L100" s="6">
        <v>2.0739408914677843E-4</v>
      </c>
      <c r="M100" s="5">
        <v>30013</v>
      </c>
      <c r="N100" s="6">
        <v>2.781420903506394E-4</v>
      </c>
    </row>
    <row r="101" spans="2:14" x14ac:dyDescent="0.25">
      <c r="B101" s="8" t="s">
        <v>158</v>
      </c>
      <c r="C101" s="2">
        <v>3</v>
      </c>
      <c r="D101" s="6">
        <v>1.5786150284150704E-4</v>
      </c>
      <c r="E101" s="5">
        <v>1600</v>
      </c>
      <c r="F101" s="6">
        <v>9.7655884446082032E-5</v>
      </c>
      <c r="G101" s="2">
        <v>2.2409999999999997</v>
      </c>
      <c r="H101" s="6">
        <v>2.252473650279766E-4</v>
      </c>
      <c r="I101" s="2">
        <v>12431.730000000001</v>
      </c>
      <c r="J101" s="6">
        <v>1.6819199764699165E-4</v>
      </c>
      <c r="K101" s="2">
        <v>186475.86000000002</v>
      </c>
      <c r="L101" s="6">
        <v>2.1594055961729797E-4</v>
      </c>
      <c r="M101" s="5">
        <v>24156.1</v>
      </c>
      <c r="N101" s="6">
        <v>2.2386393058738149E-4</v>
      </c>
    </row>
    <row r="102" spans="2:14" x14ac:dyDescent="0.25">
      <c r="B102" s="8" t="s">
        <v>125</v>
      </c>
      <c r="C102" s="2">
        <v>104</v>
      </c>
      <c r="D102" s="6">
        <v>5.4725320985055774E-3</v>
      </c>
      <c r="E102" s="5">
        <v>2267.5</v>
      </c>
      <c r="F102" s="6">
        <v>1.3839669873843188E-4</v>
      </c>
      <c r="G102" s="2">
        <v>2.7619999999999929</v>
      </c>
      <c r="H102" s="6">
        <v>2.7761411075737167E-4</v>
      </c>
      <c r="I102" s="2">
        <v>10690.639999999987</v>
      </c>
      <c r="J102" s="6">
        <v>1.4463635372750471E-4</v>
      </c>
      <c r="K102" s="2">
        <v>267269.36000000004</v>
      </c>
      <c r="L102" s="6">
        <v>3.0950008846698486E-4</v>
      </c>
      <c r="M102" s="5">
        <v>33221.68</v>
      </c>
      <c r="N102" s="6">
        <v>3.0787817013161066E-4</v>
      </c>
    </row>
    <row r="103" spans="2:14" x14ac:dyDescent="0.25">
      <c r="B103" s="8" t="s">
        <v>366</v>
      </c>
      <c r="C103" s="2">
        <v>6</v>
      </c>
      <c r="D103" s="6">
        <v>3.1572300568301408E-4</v>
      </c>
      <c r="E103" s="5">
        <v>65403</v>
      </c>
      <c r="F103" s="6">
        <v>3.9918673815169392E-3</v>
      </c>
      <c r="G103" s="2">
        <v>1.252</v>
      </c>
      <c r="H103" s="6">
        <v>1.2584100893129263E-4</v>
      </c>
      <c r="I103" s="2">
        <v>9868.75</v>
      </c>
      <c r="J103" s="6">
        <v>1.3351679748343541E-4</v>
      </c>
      <c r="K103" s="2">
        <v>118424.88</v>
      </c>
      <c r="L103" s="6">
        <v>1.3713697236635003E-4</v>
      </c>
      <c r="M103" s="5">
        <v>17906.05</v>
      </c>
      <c r="N103" s="6">
        <v>1.6594229756848922E-4</v>
      </c>
    </row>
    <row r="104" spans="2:14" x14ac:dyDescent="0.25">
      <c r="B104" s="8" t="s">
        <v>398</v>
      </c>
      <c r="C104" s="2">
        <v>4</v>
      </c>
      <c r="D104" s="6">
        <v>2.1048200378867606E-4</v>
      </c>
      <c r="E104" s="5">
        <v>3200</v>
      </c>
      <c r="F104" s="6">
        <v>1.9531176889216406E-4</v>
      </c>
      <c r="G104" s="2">
        <v>2.8740000000000006</v>
      </c>
      <c r="H104" s="6">
        <v>2.8887145340937304E-4</v>
      </c>
      <c r="I104" s="2">
        <v>8627.33</v>
      </c>
      <c r="J104" s="6">
        <v>1.1672131449603717E-4</v>
      </c>
      <c r="K104" s="2">
        <v>103527.97</v>
      </c>
      <c r="L104" s="6">
        <v>1.1988622965912497E-4</v>
      </c>
      <c r="M104" s="5">
        <v>18099.64</v>
      </c>
      <c r="N104" s="6">
        <v>1.6773637104568176E-4</v>
      </c>
    </row>
    <row r="105" spans="2:14" x14ac:dyDescent="0.25">
      <c r="B105" s="8" t="s">
        <v>408</v>
      </c>
      <c r="C105" s="2">
        <v>6</v>
      </c>
      <c r="D105" s="6">
        <v>3.1572300568301408E-4</v>
      </c>
      <c r="E105" s="5">
        <v>748.5</v>
      </c>
      <c r="F105" s="6">
        <v>4.5684643442432749E-5</v>
      </c>
      <c r="G105" s="2">
        <v>1.2290000000000003</v>
      </c>
      <c r="H105" s="6">
        <v>1.2352923320811394E-4</v>
      </c>
      <c r="I105" s="2">
        <v>7872.0899999999992</v>
      </c>
      <c r="J105" s="6">
        <v>1.0650348284244479E-4</v>
      </c>
      <c r="K105" s="2">
        <v>141696.99</v>
      </c>
      <c r="L105" s="6">
        <v>1.640862646601371E-4</v>
      </c>
      <c r="M105" s="5">
        <v>18008.18</v>
      </c>
      <c r="N105" s="6">
        <v>1.6688877581749834E-4</v>
      </c>
    </row>
    <row r="106" spans="2:14" x14ac:dyDescent="0.25">
      <c r="B106" s="8" t="s">
        <v>428</v>
      </c>
      <c r="C106" s="2">
        <v>5</v>
      </c>
      <c r="D106" s="6">
        <v>2.6310250473584511E-4</v>
      </c>
      <c r="E106" s="5">
        <v>3811.5</v>
      </c>
      <c r="F106" s="6">
        <v>2.3263462722890104E-4</v>
      </c>
      <c r="G106" s="2">
        <v>0.45400000000000001</v>
      </c>
      <c r="H106" s="6">
        <v>4.5632442535788219E-5</v>
      </c>
      <c r="I106" s="2">
        <v>7804.7099999999991</v>
      </c>
      <c r="J106" s="6">
        <v>1.0559188189861361E-4</v>
      </c>
      <c r="K106" s="2">
        <v>117070.70999999999</v>
      </c>
      <c r="L106" s="6">
        <v>1.3556883251373341E-4</v>
      </c>
      <c r="M106" s="5">
        <v>12367.71</v>
      </c>
      <c r="N106" s="6">
        <v>1.1461635665380023E-4</v>
      </c>
    </row>
    <row r="107" spans="2:14" x14ac:dyDescent="0.25">
      <c r="B107" s="8" t="s">
        <v>358</v>
      </c>
      <c r="C107" s="2">
        <v>1</v>
      </c>
      <c r="D107" s="6">
        <v>5.2620500947169015E-5</v>
      </c>
      <c r="E107" s="5">
        <v>0</v>
      </c>
      <c r="F107" s="6">
        <v>0</v>
      </c>
      <c r="G107" s="2">
        <v>0.68100000000000005</v>
      </c>
      <c r="H107" s="6">
        <v>6.8448663803682329E-5</v>
      </c>
      <c r="I107" s="2">
        <v>5783.03</v>
      </c>
      <c r="J107" s="6">
        <v>7.8240065393350873E-5</v>
      </c>
      <c r="K107" s="2">
        <v>80962.399999999994</v>
      </c>
      <c r="L107" s="6">
        <v>9.3755116420750237E-5</v>
      </c>
      <c r="M107" s="5">
        <v>14251.37</v>
      </c>
      <c r="N107" s="6">
        <v>1.3207296312132716E-4</v>
      </c>
    </row>
    <row r="108" spans="2:14" x14ac:dyDescent="0.25">
      <c r="B108" s="8" t="s">
        <v>42</v>
      </c>
      <c r="C108" s="2">
        <v>1</v>
      </c>
      <c r="D108" s="6">
        <v>5.2620500947169015E-5</v>
      </c>
      <c r="E108" s="5">
        <v>2358.5</v>
      </c>
      <c r="F108" s="6">
        <v>1.4395087716630278E-4</v>
      </c>
      <c r="G108" s="2">
        <v>0.58299999999999996</v>
      </c>
      <c r="H108" s="6">
        <v>5.8598488983181783E-5</v>
      </c>
      <c r="I108" s="2">
        <v>5312.0399999999991</v>
      </c>
      <c r="J108" s="6">
        <v>7.1867923384816534E-5</v>
      </c>
      <c r="K108" s="2">
        <v>74368.51999999999</v>
      </c>
      <c r="L108" s="6">
        <v>8.6119349854239647E-5</v>
      </c>
      <c r="M108" s="5">
        <v>8240.67</v>
      </c>
      <c r="N108" s="6">
        <v>7.6369479215333485E-5</v>
      </c>
    </row>
    <row r="109" spans="2:14" x14ac:dyDescent="0.25">
      <c r="B109" s="8" t="s">
        <v>132</v>
      </c>
      <c r="C109" s="2">
        <v>18</v>
      </c>
      <c r="D109" s="6">
        <v>9.4716901704904228E-4</v>
      </c>
      <c r="E109" s="5">
        <v>5925</v>
      </c>
      <c r="F109" s="6">
        <v>3.6163194708939753E-4</v>
      </c>
      <c r="G109" s="2">
        <v>0.81200000000000039</v>
      </c>
      <c r="H109" s="6">
        <v>8.161573422700451E-5</v>
      </c>
      <c r="I109" s="2">
        <v>5279.5400000000018</v>
      </c>
      <c r="J109" s="6">
        <v>7.1428222721793219E-5</v>
      </c>
      <c r="K109" s="2">
        <v>95032.409999999974</v>
      </c>
      <c r="L109" s="6">
        <v>1.1004830221552805E-4</v>
      </c>
      <c r="M109" s="5">
        <v>10694.99</v>
      </c>
      <c r="N109" s="6">
        <v>9.9114612830412989E-5</v>
      </c>
    </row>
    <row r="110" spans="2:14" x14ac:dyDescent="0.25">
      <c r="B110" s="8" t="s">
        <v>348</v>
      </c>
      <c r="C110" s="2">
        <v>24</v>
      </c>
      <c r="D110" s="6">
        <v>1.2628920227320563E-3</v>
      </c>
      <c r="E110" s="5">
        <v>5118.75</v>
      </c>
      <c r="F110" s="6">
        <v>3.12422536567739E-4</v>
      </c>
      <c r="G110" s="2">
        <v>1.0920000000000007</v>
      </c>
      <c r="H110" s="6">
        <v>1.097590908570061E-4</v>
      </c>
      <c r="I110" s="2">
        <v>5074.2700000000186</v>
      </c>
      <c r="J110" s="6">
        <v>6.8651073334137988E-5</v>
      </c>
      <c r="K110" s="2">
        <v>21132.449999999997</v>
      </c>
      <c r="L110" s="6">
        <v>2.4471548644873216E-5</v>
      </c>
      <c r="M110" s="5">
        <v>3206.26</v>
      </c>
      <c r="N110" s="6">
        <v>2.9713652704082939E-5</v>
      </c>
    </row>
    <row r="111" spans="2:14" x14ac:dyDescent="0.25">
      <c r="B111" s="8" t="s">
        <v>347</v>
      </c>
      <c r="C111" s="2">
        <v>17</v>
      </c>
      <c r="D111" s="6">
        <v>8.9454851610187326E-4</v>
      </c>
      <c r="E111" s="5">
        <v>3900</v>
      </c>
      <c r="F111" s="6">
        <v>2.3803621833732495E-4</v>
      </c>
      <c r="G111" s="2">
        <v>0.62000000000000033</v>
      </c>
      <c r="H111" s="6">
        <v>6.2317432537860597E-5</v>
      </c>
      <c r="I111" s="2">
        <v>4003.2699999999995</v>
      </c>
      <c r="J111" s="6">
        <v>5.4161245331122224E-5</v>
      </c>
      <c r="K111" s="2">
        <v>72059.049999999988</v>
      </c>
      <c r="L111" s="6">
        <v>8.3444964846875365E-5</v>
      </c>
      <c r="M111" s="5">
        <v>8044.76</v>
      </c>
      <c r="N111" s="6">
        <v>7.4553905399967011E-5</v>
      </c>
    </row>
    <row r="112" spans="2:14" x14ac:dyDescent="0.25">
      <c r="B112" s="8" t="s">
        <v>161</v>
      </c>
      <c r="C112" s="2">
        <v>17</v>
      </c>
      <c r="D112" s="6">
        <v>8.9454851610187326E-4</v>
      </c>
      <c r="E112" s="5">
        <v>3406</v>
      </c>
      <c r="F112" s="6">
        <v>2.0788496401459713E-4</v>
      </c>
      <c r="G112" s="2">
        <v>0.53500000000000014</v>
      </c>
      <c r="H112" s="6">
        <v>5.3773913560895818E-5</v>
      </c>
      <c r="I112" s="2">
        <v>3502.650000000001</v>
      </c>
      <c r="J112" s="6">
        <v>4.7388231610422309E-5</v>
      </c>
      <c r="K112" s="2">
        <v>63047.33</v>
      </c>
      <c r="L112" s="6">
        <v>7.3009319933295695E-5</v>
      </c>
      <c r="M112" s="5">
        <v>7107.6</v>
      </c>
      <c r="N112" s="6">
        <v>6.5868880864165694E-5</v>
      </c>
    </row>
    <row r="113" spans="2:14" x14ac:dyDescent="0.25">
      <c r="B113" s="8" t="s">
        <v>159</v>
      </c>
      <c r="C113" s="2">
        <v>3</v>
      </c>
      <c r="D113" s="6">
        <v>1.5786150284150704E-4</v>
      </c>
      <c r="E113" s="5">
        <v>1750</v>
      </c>
      <c r="F113" s="6">
        <v>1.0681112361290223E-4</v>
      </c>
      <c r="G113" s="2">
        <v>0.376</v>
      </c>
      <c r="H113" s="6">
        <v>3.7792507474573499E-5</v>
      </c>
      <c r="I113" s="2">
        <v>3498.7999999999997</v>
      </c>
      <c r="J113" s="6">
        <v>4.7336143993417988E-5</v>
      </c>
      <c r="K113" s="2">
        <v>52481.989999999991</v>
      </c>
      <c r="L113" s="6">
        <v>6.0774570448043157E-5</v>
      </c>
      <c r="M113" s="5">
        <v>8563.7000000000007</v>
      </c>
      <c r="N113" s="6">
        <v>7.936312328443578E-5</v>
      </c>
    </row>
    <row r="114" spans="2:14" x14ac:dyDescent="0.25">
      <c r="B114" s="8" t="s">
        <v>346</v>
      </c>
      <c r="C114" s="2">
        <v>16</v>
      </c>
      <c r="D114" s="6">
        <v>8.4192801515470424E-4</v>
      </c>
      <c r="E114" s="5">
        <v>4165</v>
      </c>
      <c r="F114" s="6">
        <v>2.5421047419870731E-4</v>
      </c>
      <c r="G114" s="2">
        <v>0.50600000000000023</v>
      </c>
      <c r="H114" s="6">
        <v>5.0859065909931384E-5</v>
      </c>
      <c r="I114" s="2">
        <v>3277.5600000000004</v>
      </c>
      <c r="J114" s="6">
        <v>4.4342932464578455E-5</v>
      </c>
      <c r="K114" s="2">
        <v>58996.909999999982</v>
      </c>
      <c r="L114" s="6">
        <v>6.8318900693587671E-5</v>
      </c>
      <c r="M114" s="5">
        <v>6806.72</v>
      </c>
      <c r="N114" s="6">
        <v>6.3080509420301352E-5</v>
      </c>
    </row>
    <row r="115" spans="2:14" x14ac:dyDescent="0.25">
      <c r="B115" s="8" t="s">
        <v>412</v>
      </c>
      <c r="C115" s="2">
        <v>1</v>
      </c>
      <c r="D115" s="6">
        <v>5.2620500947169015E-5</v>
      </c>
      <c r="E115" s="5">
        <v>0</v>
      </c>
      <c r="F115" s="6">
        <v>0</v>
      </c>
      <c r="G115" s="2">
        <v>0.34100000000000003</v>
      </c>
      <c r="H115" s="6">
        <v>3.4274587895823309E-5</v>
      </c>
      <c r="I115" s="2">
        <v>3236.13</v>
      </c>
      <c r="J115" s="6">
        <v>4.3782415588607461E-5</v>
      </c>
      <c r="K115" s="2">
        <v>35597.47</v>
      </c>
      <c r="L115" s="6">
        <v>4.1222159226186035E-5</v>
      </c>
      <c r="M115" s="5">
        <v>6391.17</v>
      </c>
      <c r="N115" s="6">
        <v>5.9229446692643058E-5</v>
      </c>
    </row>
    <row r="116" spans="2:14" x14ac:dyDescent="0.25">
      <c r="B116" s="8" t="s">
        <v>142</v>
      </c>
      <c r="C116" s="2">
        <v>2</v>
      </c>
      <c r="D116" s="6">
        <v>1.0524100189433803E-4</v>
      </c>
      <c r="E116" s="5">
        <v>1206.33</v>
      </c>
      <c r="F116" s="6">
        <v>7.3628264427401329E-5</v>
      </c>
      <c r="G116" s="2">
        <v>2.7E-2</v>
      </c>
      <c r="H116" s="6">
        <v>2.7138236750358631E-6</v>
      </c>
      <c r="I116" s="2">
        <v>3166.13</v>
      </c>
      <c r="J116" s="6">
        <v>4.2835368006711021E-5</v>
      </c>
      <c r="K116" s="2">
        <v>50673.54</v>
      </c>
      <c r="L116" s="6">
        <v>5.8680370667761141E-5</v>
      </c>
      <c r="M116" s="5">
        <v>4689.01</v>
      </c>
      <c r="N116" s="6">
        <v>4.3454870991738641E-5</v>
      </c>
    </row>
    <row r="117" spans="2:14" x14ac:dyDescent="0.25">
      <c r="B117" s="8" t="s">
        <v>400</v>
      </c>
      <c r="C117" s="2">
        <v>1</v>
      </c>
      <c r="D117" s="6">
        <v>5.2620500947169015E-5</v>
      </c>
      <c r="E117" s="5">
        <v>830</v>
      </c>
      <c r="F117" s="6">
        <v>5.0658990056405052E-5</v>
      </c>
      <c r="G117" s="2">
        <v>0.57199999999999995</v>
      </c>
      <c r="H117" s="6">
        <v>5.7492857115574578E-5</v>
      </c>
      <c r="I117" s="2">
        <v>3133.3</v>
      </c>
      <c r="J117" s="6">
        <v>4.239120269080159E-5</v>
      </c>
      <c r="K117" s="2">
        <v>37599.58</v>
      </c>
      <c r="L117" s="6">
        <v>4.3540618858523373E-5</v>
      </c>
      <c r="M117" s="5">
        <v>5224.1400000000003</v>
      </c>
      <c r="N117" s="6">
        <v>4.8414127874067557E-5</v>
      </c>
    </row>
    <row r="118" spans="2:14" x14ac:dyDescent="0.25">
      <c r="B118" s="8" t="s">
        <v>420</v>
      </c>
      <c r="C118" s="2">
        <v>54</v>
      </c>
      <c r="D118" s="6">
        <v>2.841507051147127E-3</v>
      </c>
      <c r="E118" s="5">
        <v>2100</v>
      </c>
      <c r="F118" s="6">
        <v>1.2817334833548267E-4</v>
      </c>
      <c r="G118" s="2">
        <v>0.48400000000000037</v>
      </c>
      <c r="H118" s="6">
        <v>4.8647802174716989E-5</v>
      </c>
      <c r="I118" s="2">
        <v>2570.2000000000035</v>
      </c>
      <c r="J118" s="6">
        <v>3.4772881357003288E-5</v>
      </c>
      <c r="K118" s="2">
        <v>41122.54</v>
      </c>
      <c r="L118" s="6">
        <v>4.7620235136519659E-5</v>
      </c>
      <c r="M118" s="5">
        <v>5367.53</v>
      </c>
      <c r="N118" s="6">
        <v>4.9742978516635042E-5</v>
      </c>
    </row>
    <row r="119" spans="2:14" x14ac:dyDescent="0.25">
      <c r="B119" s="8" t="s">
        <v>117</v>
      </c>
      <c r="C119" s="2">
        <v>6</v>
      </c>
      <c r="D119" s="6">
        <v>3.1572300568301408E-4</v>
      </c>
      <c r="E119" s="5">
        <v>279.70999999999998</v>
      </c>
      <c r="F119" s="6">
        <v>1.7072079649008501E-5</v>
      </c>
      <c r="G119" s="2">
        <v>0.51</v>
      </c>
      <c r="H119" s="6">
        <v>5.1261113861788524E-5</v>
      </c>
      <c r="I119" s="2">
        <v>2530.0500000000002</v>
      </c>
      <c r="J119" s="6">
        <v>3.4229681922529783E-5</v>
      </c>
      <c r="K119" s="2">
        <v>21605.940000000002</v>
      </c>
      <c r="L119" s="6">
        <v>2.5019853908477821E-5</v>
      </c>
      <c r="M119" s="5">
        <v>2725.98</v>
      </c>
      <c r="N119" s="6">
        <v>2.5262712006598343E-5</v>
      </c>
    </row>
    <row r="120" spans="2:14" x14ac:dyDescent="0.25">
      <c r="B120" s="8" t="s">
        <v>356</v>
      </c>
      <c r="C120" s="2">
        <v>1</v>
      </c>
      <c r="D120" s="6">
        <v>5.2620500947169015E-5</v>
      </c>
      <c r="E120" s="5">
        <v>1766</v>
      </c>
      <c r="F120" s="6">
        <v>1.0778768245736305E-4</v>
      </c>
      <c r="G120" s="2">
        <v>1.2669999999999999</v>
      </c>
      <c r="H120" s="6">
        <v>1.2734868875075698E-4</v>
      </c>
      <c r="I120" s="2">
        <v>2519.3000000000002</v>
      </c>
      <c r="J120" s="6">
        <v>3.4084242472452829E-5</v>
      </c>
      <c r="K120" s="2">
        <v>37789.449999999997</v>
      </c>
      <c r="L120" s="6">
        <v>4.3760489859812952E-5</v>
      </c>
      <c r="M120" s="5">
        <v>12590.66</v>
      </c>
      <c r="N120" s="6">
        <v>1.1668252061753845E-4</v>
      </c>
    </row>
    <row r="121" spans="2:14" x14ac:dyDescent="0.25">
      <c r="B121" s="8" t="s">
        <v>434</v>
      </c>
      <c r="C121" s="2">
        <v>25</v>
      </c>
      <c r="D121" s="6">
        <v>1.3155125236792254E-3</v>
      </c>
      <c r="E121" s="5">
        <v>448</v>
      </c>
      <c r="F121" s="6">
        <v>2.734364764490297E-5</v>
      </c>
      <c r="G121" s="2">
        <v>0.46099999999999997</v>
      </c>
      <c r="H121" s="6">
        <v>4.6336026451538251E-5</v>
      </c>
      <c r="I121" s="2">
        <v>2391.6999999999998</v>
      </c>
      <c r="J121" s="6">
        <v>3.2357910023167318E-5</v>
      </c>
      <c r="K121" s="2">
        <v>19133.62</v>
      </c>
      <c r="L121" s="6">
        <v>2.2156887279161628E-5</v>
      </c>
      <c r="M121" s="5">
        <v>2602.0100000000002</v>
      </c>
      <c r="N121" s="6">
        <v>2.4113834022365887E-5</v>
      </c>
    </row>
    <row r="122" spans="2:14" x14ac:dyDescent="0.25">
      <c r="B122" s="8" t="s">
        <v>121</v>
      </c>
      <c r="C122" s="2">
        <v>6</v>
      </c>
      <c r="D122" s="6">
        <v>3.1572300568301408E-4</v>
      </c>
      <c r="E122" s="5">
        <v>320</v>
      </c>
      <c r="F122" s="6">
        <v>1.9531176889216406E-5</v>
      </c>
      <c r="G122" s="2">
        <v>0.46299999999999997</v>
      </c>
      <c r="H122" s="6">
        <v>4.6537050427466834E-5</v>
      </c>
      <c r="I122" s="2">
        <v>2295.69</v>
      </c>
      <c r="J122" s="6">
        <v>3.1058966618340505E-5</v>
      </c>
      <c r="K122" s="2">
        <v>19604.589999999997</v>
      </c>
      <c r="L122" s="6">
        <v>2.2702274362309859E-5</v>
      </c>
      <c r="M122" s="5">
        <v>2445.62</v>
      </c>
      <c r="N122" s="6">
        <v>2.2664507346927357E-5</v>
      </c>
    </row>
    <row r="123" spans="2:14" x14ac:dyDescent="0.25">
      <c r="B123" s="8" t="s">
        <v>425</v>
      </c>
      <c r="C123" s="2">
        <v>2</v>
      </c>
      <c r="D123" s="6">
        <v>1.0524100189433803E-4</v>
      </c>
      <c r="E123" s="5">
        <v>259</v>
      </c>
      <c r="F123" s="6">
        <v>1.580804629470953E-5</v>
      </c>
      <c r="G123" s="2">
        <v>0.25900000000000001</v>
      </c>
      <c r="H123" s="6">
        <v>2.6032604882751428E-5</v>
      </c>
      <c r="I123" s="2">
        <v>2247.6</v>
      </c>
      <c r="J123" s="6">
        <v>3.0408344929577648E-5</v>
      </c>
      <c r="K123" s="2">
        <v>20228.36</v>
      </c>
      <c r="L123" s="6">
        <v>2.3424605085828083E-5</v>
      </c>
      <c r="M123" s="5">
        <v>2644.88</v>
      </c>
      <c r="N123" s="6">
        <v>2.4511126909225976E-5</v>
      </c>
    </row>
    <row r="124" spans="2:14" x14ac:dyDescent="0.25">
      <c r="B124" s="8" t="s">
        <v>144</v>
      </c>
      <c r="C124" s="2">
        <v>1</v>
      </c>
      <c r="D124" s="6">
        <v>5.2620500947169015E-5</v>
      </c>
      <c r="E124" s="5">
        <v>1000</v>
      </c>
      <c r="F124" s="6">
        <v>6.1034927778801267E-5</v>
      </c>
      <c r="G124" s="2">
        <v>0.23699999999999999</v>
      </c>
      <c r="H124" s="6">
        <v>2.3821341147537019E-5</v>
      </c>
      <c r="I124" s="2">
        <v>1593.4</v>
      </c>
      <c r="J124" s="6">
        <v>2.1557508814196936E-5</v>
      </c>
      <c r="K124" s="2">
        <v>28681.17</v>
      </c>
      <c r="L124" s="6">
        <v>3.3213027682397372E-5</v>
      </c>
      <c r="M124" s="5">
        <v>3143.31</v>
      </c>
      <c r="N124" s="6">
        <v>2.9130270683372818E-5</v>
      </c>
    </row>
    <row r="125" spans="2:14" x14ac:dyDescent="0.25">
      <c r="B125" s="8" t="s">
        <v>418</v>
      </c>
      <c r="C125" s="2">
        <v>1</v>
      </c>
      <c r="D125" s="6">
        <v>5.2620500947169015E-5</v>
      </c>
      <c r="E125" s="5">
        <v>260</v>
      </c>
      <c r="F125" s="6">
        <v>1.586908122248833E-5</v>
      </c>
      <c r="G125" s="2">
        <v>0</v>
      </c>
      <c r="H125" s="6">
        <v>0</v>
      </c>
      <c r="I125" s="2">
        <v>1207.0999999999999</v>
      </c>
      <c r="J125" s="6">
        <v>1.6331159087245584E-5</v>
      </c>
      <c r="K125" s="2">
        <v>6035.52</v>
      </c>
      <c r="L125" s="6">
        <v>6.9891811539648845E-6</v>
      </c>
      <c r="M125" s="5">
        <v>923.72</v>
      </c>
      <c r="N125" s="6">
        <v>8.5604708525869678E-6</v>
      </c>
    </row>
    <row r="126" spans="2:14" x14ac:dyDescent="0.25">
      <c r="B126" s="8" t="s">
        <v>362</v>
      </c>
      <c r="C126" s="2">
        <v>4</v>
      </c>
      <c r="D126" s="6">
        <v>2.1048200378867606E-4</v>
      </c>
      <c r="E126" s="5">
        <v>995.86</v>
      </c>
      <c r="F126" s="6">
        <v>6.0782243177797033E-5</v>
      </c>
      <c r="G126" s="2">
        <v>0.11700000000000002</v>
      </c>
      <c r="H126" s="6">
        <v>1.1759902591822076E-5</v>
      </c>
      <c r="I126" s="2">
        <v>773.50999999999988</v>
      </c>
      <c r="J126" s="6">
        <v>1.0465011072467345E-5</v>
      </c>
      <c r="K126" s="2">
        <v>13923.85</v>
      </c>
      <c r="L126" s="6">
        <v>1.6123931328308738E-5</v>
      </c>
      <c r="M126" s="5">
        <v>1538.94</v>
      </c>
      <c r="N126" s="6">
        <v>1.4261952771272884E-5</v>
      </c>
    </row>
    <row r="127" spans="2:14" x14ac:dyDescent="0.25">
      <c r="B127" s="8" t="s">
        <v>357</v>
      </c>
      <c r="C127" s="2">
        <v>17</v>
      </c>
      <c r="D127" s="6">
        <v>8.9454851610187326E-4</v>
      </c>
      <c r="E127" s="5">
        <v>42.8</v>
      </c>
      <c r="F127" s="6">
        <v>2.6122949089326944E-6</v>
      </c>
      <c r="G127" s="2">
        <v>0.10400000000000004</v>
      </c>
      <c r="H127" s="6">
        <v>1.0453246748286291E-5</v>
      </c>
      <c r="I127" s="2">
        <v>663.84</v>
      </c>
      <c r="J127" s="6">
        <v>8.9812580966590275E-6</v>
      </c>
      <c r="K127" s="2">
        <v>11948.640000000001</v>
      </c>
      <c r="L127" s="6">
        <v>1.3836622114334968E-5</v>
      </c>
      <c r="M127" s="5">
        <v>1596.26</v>
      </c>
      <c r="N127" s="6">
        <v>1.4793159402362699E-5</v>
      </c>
    </row>
    <row r="128" spans="2:14" x14ac:dyDescent="0.25">
      <c r="B128" s="8" t="s">
        <v>364</v>
      </c>
      <c r="C128" s="2">
        <v>4</v>
      </c>
      <c r="D128" s="6">
        <v>2.1048200378867606E-4</v>
      </c>
      <c r="E128" s="5">
        <v>612</v>
      </c>
      <c r="F128" s="6">
        <v>3.7353375800626376E-5</v>
      </c>
      <c r="G128" s="2">
        <v>7.6000000000000012E-2</v>
      </c>
      <c r="H128" s="6">
        <v>7.6389110852861338E-6</v>
      </c>
      <c r="I128" s="2">
        <v>480.13</v>
      </c>
      <c r="J128" s="6">
        <v>6.4957993642276727E-6</v>
      </c>
      <c r="K128" s="2">
        <v>8642.4</v>
      </c>
      <c r="L128" s="6">
        <v>1.0007969355585949E-5</v>
      </c>
      <c r="M128" s="5">
        <v>955.18</v>
      </c>
      <c r="N128" s="6">
        <v>8.8520228521348667E-6</v>
      </c>
    </row>
    <row r="129" spans="2:14" x14ac:dyDescent="0.25">
      <c r="B129" s="8" t="s">
        <v>350</v>
      </c>
      <c r="C129" s="2">
        <v>4</v>
      </c>
      <c r="D129" s="6">
        <v>2.1048200378867606E-4</v>
      </c>
      <c r="E129" s="5">
        <v>307.20999999999992</v>
      </c>
      <c r="F129" s="6">
        <v>1.8750540162925533E-5</v>
      </c>
      <c r="G129" s="2">
        <v>6.3000000000000014E-2</v>
      </c>
      <c r="H129" s="6">
        <v>6.3322552417503485E-6</v>
      </c>
      <c r="I129" s="2">
        <v>413.42000000000007</v>
      </c>
      <c r="J129" s="6">
        <v>5.593263018680368E-6</v>
      </c>
      <c r="K129" s="2">
        <v>7442.0500000000011</v>
      </c>
      <c r="L129" s="6">
        <v>8.6179543116192762E-6</v>
      </c>
      <c r="M129" s="5">
        <v>822.55</v>
      </c>
      <c r="N129" s="6">
        <v>7.6228892952360123E-6</v>
      </c>
    </row>
    <row r="130" spans="2:14" x14ac:dyDescent="0.25">
      <c r="B130" s="8" t="s">
        <v>363</v>
      </c>
      <c r="C130" s="2">
        <v>7</v>
      </c>
      <c r="D130" s="6">
        <v>3.683435066301831E-4</v>
      </c>
      <c r="E130" s="5">
        <v>287.39</v>
      </c>
      <c r="F130" s="6">
        <v>1.7540827894349695E-5</v>
      </c>
      <c r="G130" s="2">
        <v>5.800000000000001E-2</v>
      </c>
      <c r="H130" s="6">
        <v>5.829695301928892E-6</v>
      </c>
      <c r="I130" s="2">
        <v>386.75000000000006</v>
      </c>
      <c r="J130" s="6">
        <v>5.2324378899778248E-6</v>
      </c>
      <c r="K130" s="2">
        <v>6961.920000000001</v>
      </c>
      <c r="L130" s="6">
        <v>8.0619598741137828E-6</v>
      </c>
      <c r="M130" s="5">
        <v>769.48</v>
      </c>
      <c r="N130" s="6">
        <v>7.1310690595078808E-6</v>
      </c>
    </row>
    <row r="131" spans="2:14" x14ac:dyDescent="0.25">
      <c r="B131" s="8" t="s">
        <v>118</v>
      </c>
      <c r="C131" s="2">
        <v>4</v>
      </c>
      <c r="D131" s="6">
        <v>2.1048200378867606E-4</v>
      </c>
      <c r="E131" s="5">
        <v>49</v>
      </c>
      <c r="F131" s="6">
        <v>2.9907114611612623E-6</v>
      </c>
      <c r="G131" s="2">
        <v>7.0000000000000007E-2</v>
      </c>
      <c r="H131" s="6">
        <v>7.0358391575003865E-6</v>
      </c>
      <c r="I131" s="2">
        <v>344.03</v>
      </c>
      <c r="J131" s="6">
        <v>4.6544682799975963E-6</v>
      </c>
      <c r="K131" s="2">
        <v>2937.84</v>
      </c>
      <c r="L131" s="6">
        <v>3.4020425682234829E-6</v>
      </c>
      <c r="M131" s="5">
        <v>364.35</v>
      </c>
      <c r="N131" s="6">
        <v>3.3765725058892975E-6</v>
      </c>
    </row>
    <row r="132" spans="2:14" x14ac:dyDescent="0.25">
      <c r="B132" s="8" t="s">
        <v>151</v>
      </c>
      <c r="C132" s="2">
        <v>7</v>
      </c>
      <c r="D132" s="6">
        <v>3.683435066301831E-4</v>
      </c>
      <c r="E132" s="5">
        <v>27</v>
      </c>
      <c r="F132" s="6">
        <v>1.6479430500276343E-6</v>
      </c>
      <c r="G132" s="2">
        <v>4.4999999999999998E-2</v>
      </c>
      <c r="H132" s="6">
        <v>4.5230394583931049E-6</v>
      </c>
      <c r="I132" s="2">
        <v>212.42</v>
      </c>
      <c r="J132" s="6">
        <v>2.8738835335205928E-6</v>
      </c>
      <c r="K132" s="2">
        <v>2124.16</v>
      </c>
      <c r="L132" s="6">
        <v>2.4597945230909759E-6</v>
      </c>
      <c r="M132" s="5">
        <v>310.16000000000003</v>
      </c>
      <c r="N132" s="6">
        <v>2.8743727965599684E-6</v>
      </c>
    </row>
    <row r="133" spans="2:14" x14ac:dyDescent="0.25">
      <c r="B133" s="8" t="s">
        <v>119</v>
      </c>
      <c r="C133" s="2">
        <v>6</v>
      </c>
      <c r="D133" s="6">
        <v>3.1572300568301408E-4</v>
      </c>
      <c r="E133" s="5">
        <v>12</v>
      </c>
      <c r="F133" s="6">
        <v>7.3241913334561519E-7</v>
      </c>
      <c r="G133" s="2">
        <v>0.04</v>
      </c>
      <c r="H133" s="6">
        <v>4.0204795185716493E-6</v>
      </c>
      <c r="I133" s="2">
        <v>185.83</v>
      </c>
      <c r="J133" s="6">
        <v>2.5141407449116457E-6</v>
      </c>
      <c r="K133" s="2">
        <v>1858.44</v>
      </c>
      <c r="L133" s="6">
        <v>2.1520886060810832E-6</v>
      </c>
      <c r="M133" s="5">
        <v>277.26</v>
      </c>
      <c r="N133" s="6">
        <v>2.5694757595248152E-6</v>
      </c>
    </row>
    <row r="134" spans="2:14" x14ac:dyDescent="0.25">
      <c r="B134" s="8" t="s">
        <v>410</v>
      </c>
      <c r="C134" s="2">
        <v>1</v>
      </c>
      <c r="D134" s="6">
        <v>5.2620500947169015E-5</v>
      </c>
      <c r="E134" s="5">
        <v>1660</v>
      </c>
      <c r="F134" s="6">
        <v>1.013179801128101E-4</v>
      </c>
      <c r="G134" s="2">
        <v>0.01</v>
      </c>
      <c r="H134" s="6">
        <v>1.0051198796429123E-6</v>
      </c>
      <c r="I134" s="2">
        <v>89.59</v>
      </c>
      <c r="J134" s="6">
        <v>1.212085612315742E-6</v>
      </c>
      <c r="K134" s="2">
        <v>1523.01</v>
      </c>
      <c r="L134" s="6">
        <v>1.763657943192974E-6</v>
      </c>
      <c r="M134" s="5">
        <v>254.64</v>
      </c>
      <c r="N134" s="6">
        <v>2.3598474623292178E-6</v>
      </c>
    </row>
    <row r="135" spans="2:14" x14ac:dyDescent="0.25">
      <c r="B135" s="8" t="s">
        <v>422</v>
      </c>
      <c r="C135" s="2">
        <v>1</v>
      </c>
      <c r="D135" s="6">
        <v>5.2620500947169015E-5</v>
      </c>
      <c r="E135" s="5">
        <v>75</v>
      </c>
      <c r="F135" s="6">
        <v>4.5776195834100948E-6</v>
      </c>
      <c r="G135" s="2">
        <v>7.0000000000000001E-3</v>
      </c>
      <c r="H135" s="6">
        <v>7.0358391575003859E-7</v>
      </c>
      <c r="I135" s="2">
        <v>70.209999999999994</v>
      </c>
      <c r="J135" s="6">
        <v>9.4988872464212792E-7</v>
      </c>
      <c r="K135" s="2">
        <v>772.36</v>
      </c>
      <c r="L135" s="6">
        <v>8.943991497130849E-7</v>
      </c>
      <c r="M135" s="5">
        <v>89.08</v>
      </c>
      <c r="N135" s="6">
        <v>8.2553884678089361E-7</v>
      </c>
    </row>
    <row r="136" spans="2:14" x14ac:dyDescent="0.25">
      <c r="B136" s="8" t="s">
        <v>421</v>
      </c>
      <c r="C136" s="2">
        <v>1</v>
      </c>
      <c r="D136" s="6">
        <v>5.2620500947169015E-5</v>
      </c>
      <c r="E136" s="5">
        <v>75</v>
      </c>
      <c r="F136" s="6">
        <v>4.5776195834100948E-6</v>
      </c>
      <c r="G136" s="2">
        <v>5.0000000000000001E-3</v>
      </c>
      <c r="H136" s="6">
        <v>5.0255993982145616E-7</v>
      </c>
      <c r="I136" s="2">
        <v>41.82</v>
      </c>
      <c r="J136" s="6">
        <v>5.6579328392727231E-7</v>
      </c>
      <c r="K136" s="2">
        <v>585.54999999999995</v>
      </c>
      <c r="L136" s="6">
        <v>6.7807165326337049E-7</v>
      </c>
      <c r="M136" s="5">
        <v>65.58</v>
      </c>
      <c r="N136" s="6">
        <v>6.0775524889864172E-7</v>
      </c>
    </row>
    <row r="137" spans="2:14" x14ac:dyDescent="0.25">
      <c r="B137" s="8" t="s">
        <v>160</v>
      </c>
      <c r="C137" s="2">
        <v>6</v>
      </c>
      <c r="D137" s="6">
        <v>3.1572300568301408E-4</v>
      </c>
      <c r="E137" s="5">
        <v>405.72</v>
      </c>
      <c r="F137" s="6">
        <v>2.4763090898415253E-5</v>
      </c>
      <c r="G137" s="2">
        <v>0.129</v>
      </c>
      <c r="H137" s="6">
        <v>1.2966046447393568E-5</v>
      </c>
      <c r="I137" s="2">
        <v>34.760000000000005</v>
      </c>
      <c r="J137" s="6">
        <v>4.7027677066743161E-7</v>
      </c>
      <c r="K137" s="2">
        <v>173.80999999999997</v>
      </c>
      <c r="L137" s="6">
        <v>2.0127339092085459E-7</v>
      </c>
      <c r="M137" s="5">
        <v>178.02</v>
      </c>
      <c r="N137" s="6">
        <v>1.6497802593616377E-6</v>
      </c>
    </row>
    <row r="138" spans="2:14" x14ac:dyDescent="0.25">
      <c r="B138" s="8" t="s">
        <v>406</v>
      </c>
      <c r="C138" s="2">
        <v>1</v>
      </c>
      <c r="D138" s="6">
        <v>5.2620500947169015E-5</v>
      </c>
      <c r="E138" s="5">
        <v>3.5</v>
      </c>
      <c r="F138" s="6">
        <v>2.1362224722580445E-7</v>
      </c>
      <c r="G138" s="2">
        <v>2E-3</v>
      </c>
      <c r="H138" s="6">
        <v>2.0102397592858245E-7</v>
      </c>
      <c r="I138" s="2">
        <v>15.34</v>
      </c>
      <c r="J138" s="6">
        <v>2.0753871294701955E-7</v>
      </c>
      <c r="K138" s="2">
        <v>276.08</v>
      </c>
      <c r="L138" s="6">
        <v>3.1970288110827655E-7</v>
      </c>
      <c r="M138" s="5">
        <v>30.51</v>
      </c>
      <c r="N138" s="6">
        <v>2.8274798176117048E-7</v>
      </c>
    </row>
    <row r="139" spans="2:14" x14ac:dyDescent="0.25">
      <c r="B139" s="8" t="s">
        <v>153</v>
      </c>
      <c r="C139" s="2">
        <v>4</v>
      </c>
      <c r="D139" s="6">
        <v>2.1048200378867606E-4</v>
      </c>
      <c r="E139" s="5">
        <v>9</v>
      </c>
      <c r="F139" s="6">
        <v>5.4931435000921142E-7</v>
      </c>
      <c r="G139" s="2">
        <v>0</v>
      </c>
      <c r="H139" s="6">
        <v>0</v>
      </c>
      <c r="I139" s="2">
        <v>11.26</v>
      </c>
      <c r="J139" s="6">
        <v>1.5233936817362713E-7</v>
      </c>
      <c r="K139" s="2">
        <v>112.56</v>
      </c>
      <c r="L139" s="6">
        <v>1.3034539371757319E-7</v>
      </c>
      <c r="M139" s="5">
        <v>12.08</v>
      </c>
      <c r="N139" s="6">
        <v>1.1195003669862141E-7</v>
      </c>
    </row>
    <row r="140" spans="2:14" x14ac:dyDescent="0.25">
      <c r="B140" s="8" t="s">
        <v>74</v>
      </c>
      <c r="C140" s="2">
        <v>172</v>
      </c>
      <c r="D140" s="6">
        <v>9.0507261629130704E-3</v>
      </c>
      <c r="E140" s="5">
        <v>176910.97999999995</v>
      </c>
      <c r="F140" s="6">
        <v>1.0797748887576952E-2</v>
      </c>
      <c r="G140" s="2">
        <v>0</v>
      </c>
      <c r="H140" s="6">
        <v>0</v>
      </c>
      <c r="I140" s="2">
        <v>0</v>
      </c>
      <c r="J140" s="6">
        <v>0</v>
      </c>
      <c r="K140" s="2">
        <v>0</v>
      </c>
      <c r="L140" s="6">
        <v>0</v>
      </c>
      <c r="M140" s="5">
        <v>0</v>
      </c>
      <c r="N140" s="6">
        <v>0</v>
      </c>
    </row>
    <row r="141" spans="2:14" x14ac:dyDescent="0.25">
      <c r="B141" s="8" t="s">
        <v>106</v>
      </c>
      <c r="C141" s="2">
        <v>41</v>
      </c>
      <c r="D141" s="6">
        <v>2.1574405388339298E-3</v>
      </c>
      <c r="E141" s="5">
        <v>4963</v>
      </c>
      <c r="F141" s="6">
        <v>3.029163465661907E-4</v>
      </c>
      <c r="G141" s="2">
        <v>0</v>
      </c>
      <c r="H141" s="6">
        <v>0</v>
      </c>
      <c r="I141" s="2">
        <v>0</v>
      </c>
      <c r="J141" s="6">
        <v>0</v>
      </c>
      <c r="K141" s="2">
        <v>0</v>
      </c>
      <c r="L141" s="6">
        <v>0</v>
      </c>
      <c r="M141" s="5">
        <v>0</v>
      </c>
      <c r="N141" s="6">
        <v>0</v>
      </c>
    </row>
    <row r="142" spans="2:14" x14ac:dyDescent="0.25">
      <c r="B142" s="8" t="s">
        <v>426</v>
      </c>
      <c r="C142" s="2">
        <v>3</v>
      </c>
      <c r="D142" s="6">
        <v>1.5786150284150704E-4</v>
      </c>
      <c r="E142" s="5">
        <v>7800</v>
      </c>
      <c r="F142" s="6">
        <v>4.7607243667464991E-4</v>
      </c>
      <c r="G142" s="2">
        <v>0</v>
      </c>
      <c r="H142" s="6">
        <v>0</v>
      </c>
      <c r="I142" s="2">
        <v>0</v>
      </c>
      <c r="J142" s="6">
        <v>0</v>
      </c>
      <c r="K142" s="2">
        <v>0</v>
      </c>
      <c r="L142" s="6">
        <v>0</v>
      </c>
      <c r="M142" s="5">
        <v>0</v>
      </c>
      <c r="N142" s="6">
        <v>0</v>
      </c>
    </row>
    <row r="143" spans="2:14" x14ac:dyDescent="0.25">
      <c r="B143" s="8" t="s">
        <v>110</v>
      </c>
      <c r="C143" s="2">
        <v>35</v>
      </c>
      <c r="D143" s="6">
        <v>1.8417175331509157E-3</v>
      </c>
      <c r="E143" s="5">
        <v>22275</v>
      </c>
      <c r="F143" s="6">
        <v>1.3595530162727983E-3</v>
      </c>
      <c r="G143" s="2">
        <v>0</v>
      </c>
      <c r="H143" s="6">
        <v>0</v>
      </c>
      <c r="I143" s="2">
        <v>0</v>
      </c>
      <c r="J143" s="6">
        <v>0</v>
      </c>
      <c r="K143" s="2">
        <v>0</v>
      </c>
      <c r="L143" s="6">
        <v>0</v>
      </c>
      <c r="M143" s="5">
        <v>0</v>
      </c>
      <c r="N143" s="6">
        <v>0</v>
      </c>
    </row>
    <row r="144" spans="2:14" x14ac:dyDescent="0.25">
      <c r="B144" s="8" t="s">
        <v>164</v>
      </c>
      <c r="C144" s="2">
        <v>5</v>
      </c>
      <c r="D144" s="6">
        <v>2.6310250473584511E-4</v>
      </c>
      <c r="E144" s="5">
        <v>18100</v>
      </c>
      <c r="F144" s="6">
        <v>1.104732192796303E-3</v>
      </c>
      <c r="G144" s="2">
        <v>0</v>
      </c>
      <c r="H144" s="6">
        <v>0</v>
      </c>
      <c r="I144" s="2">
        <v>0</v>
      </c>
      <c r="J144" s="6">
        <v>0</v>
      </c>
      <c r="K144" s="2">
        <v>0</v>
      </c>
      <c r="L144" s="6">
        <v>0</v>
      </c>
      <c r="M144" s="5">
        <v>0</v>
      </c>
      <c r="N144" s="6">
        <v>0</v>
      </c>
    </row>
    <row r="145" spans="2:14" x14ac:dyDescent="0.25">
      <c r="B145" s="8" t="s">
        <v>359</v>
      </c>
      <c r="C145" s="2">
        <v>4</v>
      </c>
      <c r="D145" s="6">
        <v>2.1048200378867606E-4</v>
      </c>
      <c r="E145" s="5">
        <v>40300</v>
      </c>
      <c r="F145" s="6">
        <v>2.4597075894856914E-3</v>
      </c>
      <c r="G145" s="2">
        <v>0</v>
      </c>
      <c r="H145" s="6">
        <v>0</v>
      </c>
      <c r="I145" s="2">
        <v>0</v>
      </c>
      <c r="J145" s="6">
        <v>0</v>
      </c>
      <c r="K145" s="2">
        <v>0</v>
      </c>
      <c r="L145" s="6">
        <v>0</v>
      </c>
      <c r="M145" s="5">
        <v>0</v>
      </c>
      <c r="N145" s="6">
        <v>0</v>
      </c>
    </row>
    <row r="146" spans="2:14" x14ac:dyDescent="0.25">
      <c r="B146" s="8" t="s">
        <v>112</v>
      </c>
      <c r="C146" s="2">
        <v>86</v>
      </c>
      <c r="D146" s="6">
        <v>4.5253630814565352E-3</v>
      </c>
      <c r="E146" s="5">
        <v>21930</v>
      </c>
      <c r="F146" s="6">
        <v>1.3384959661891119E-3</v>
      </c>
      <c r="G146" s="2">
        <v>0</v>
      </c>
      <c r="H146" s="6">
        <v>0</v>
      </c>
      <c r="I146" s="2">
        <v>0</v>
      </c>
      <c r="J146" s="6">
        <v>0</v>
      </c>
      <c r="K146" s="2">
        <v>0</v>
      </c>
      <c r="L146" s="6">
        <v>0</v>
      </c>
      <c r="M146" s="5">
        <v>0</v>
      </c>
      <c r="N146" s="6">
        <v>0</v>
      </c>
    </row>
    <row r="147" spans="2:14" x14ac:dyDescent="0.25">
      <c r="B147" s="8" t="s">
        <v>433</v>
      </c>
      <c r="C147" s="2">
        <v>3</v>
      </c>
      <c r="D147" s="6">
        <v>1.5786150284150704E-4</v>
      </c>
      <c r="E147" s="5">
        <v>290600</v>
      </c>
      <c r="F147" s="6">
        <v>1.7736750012519648E-2</v>
      </c>
      <c r="G147" s="2">
        <v>302.08500000000004</v>
      </c>
      <c r="H147" s="6">
        <v>3.0363163884192919E-2</v>
      </c>
      <c r="I147" s="2">
        <v>0</v>
      </c>
      <c r="J147" s="6">
        <v>0</v>
      </c>
      <c r="K147" s="2">
        <v>0</v>
      </c>
      <c r="L147" s="6">
        <v>0</v>
      </c>
      <c r="M147" s="5">
        <v>63350.8</v>
      </c>
      <c r="N147" s="6">
        <v>5.8709638947740275E-4</v>
      </c>
    </row>
    <row r="148" spans="2:14" x14ac:dyDescent="0.25">
      <c r="B148" s="8" t="s">
        <v>417</v>
      </c>
      <c r="C148" s="2">
        <v>9</v>
      </c>
      <c r="D148" s="6">
        <v>4.7358450852452114E-4</v>
      </c>
      <c r="E148" s="5">
        <v>9000</v>
      </c>
      <c r="F148" s="6">
        <v>5.4931435000921147E-4</v>
      </c>
      <c r="G148" s="2">
        <v>0</v>
      </c>
      <c r="H148" s="6">
        <v>0</v>
      </c>
      <c r="I148" s="2">
        <v>0</v>
      </c>
      <c r="J148" s="6">
        <v>0</v>
      </c>
      <c r="K148" s="2">
        <v>0</v>
      </c>
      <c r="L148" s="6">
        <v>0</v>
      </c>
      <c r="M148" s="5">
        <v>0</v>
      </c>
      <c r="N148" s="6">
        <v>0</v>
      </c>
    </row>
    <row r="149" spans="2:14" x14ac:dyDescent="0.25">
      <c r="B149" s="8" t="s">
        <v>157</v>
      </c>
      <c r="C149" s="2">
        <v>9</v>
      </c>
      <c r="D149" s="6">
        <v>4.7358450852452114E-4</v>
      </c>
      <c r="E149" s="5">
        <v>3962.5</v>
      </c>
      <c r="F149" s="6">
        <v>2.4185090132350004E-4</v>
      </c>
      <c r="G149" s="2">
        <v>0</v>
      </c>
      <c r="H149" s="6">
        <v>0</v>
      </c>
      <c r="I149" s="2">
        <v>0</v>
      </c>
      <c r="J149" s="6">
        <v>0</v>
      </c>
      <c r="K149" s="2">
        <v>0</v>
      </c>
      <c r="L149" s="6">
        <v>0</v>
      </c>
      <c r="M149" s="5">
        <v>0</v>
      </c>
      <c r="N149" s="6">
        <v>0</v>
      </c>
    </row>
    <row r="150" spans="2:14" x14ac:dyDescent="0.25">
      <c r="B150" s="8" t="s">
        <v>128</v>
      </c>
      <c r="C150" s="2">
        <v>212</v>
      </c>
      <c r="D150" s="6">
        <v>1.1155546200799832E-2</v>
      </c>
      <c r="E150" s="5">
        <v>726796.3</v>
      </c>
      <c r="F150" s="6">
        <v>4.4359959680399984E-2</v>
      </c>
      <c r="G150" s="2">
        <v>0</v>
      </c>
      <c r="H150" s="6">
        <v>0</v>
      </c>
      <c r="I150" s="2">
        <v>0</v>
      </c>
      <c r="J150" s="6">
        <v>0</v>
      </c>
      <c r="K150" s="2">
        <v>0</v>
      </c>
      <c r="L150" s="6">
        <v>0</v>
      </c>
      <c r="M150" s="5">
        <v>0</v>
      </c>
      <c r="N150" s="6">
        <v>0</v>
      </c>
    </row>
    <row r="151" spans="2:14" x14ac:dyDescent="0.25">
      <c r="B151" s="8" t="s">
        <v>432</v>
      </c>
      <c r="C151" s="2">
        <v>1</v>
      </c>
      <c r="D151" s="6">
        <v>5.2620500947169015E-5</v>
      </c>
      <c r="E151" s="5">
        <v>7000</v>
      </c>
      <c r="F151" s="6">
        <v>4.2724449445160891E-4</v>
      </c>
      <c r="G151" s="2">
        <v>0</v>
      </c>
      <c r="H151" s="6">
        <v>0</v>
      </c>
      <c r="I151" s="2">
        <v>0</v>
      </c>
      <c r="J151" s="6">
        <v>0</v>
      </c>
      <c r="K151" s="2">
        <v>0</v>
      </c>
      <c r="L151" s="6">
        <v>0</v>
      </c>
      <c r="M151" s="5">
        <v>0</v>
      </c>
      <c r="N151" s="6">
        <v>0</v>
      </c>
    </row>
    <row r="152" spans="2:14" x14ac:dyDescent="0.25">
      <c r="B152" s="8" t="s">
        <v>165</v>
      </c>
      <c r="C152" s="2">
        <v>11</v>
      </c>
      <c r="D152" s="6">
        <v>5.7882551041885924E-4</v>
      </c>
      <c r="E152" s="5">
        <v>88643.71</v>
      </c>
      <c r="F152" s="6">
        <v>5.4103624378950043E-3</v>
      </c>
      <c r="G152" s="2">
        <v>0</v>
      </c>
      <c r="H152" s="6">
        <v>0</v>
      </c>
      <c r="I152" s="2">
        <v>0</v>
      </c>
      <c r="J152" s="6">
        <v>0</v>
      </c>
      <c r="K152" s="2">
        <v>0</v>
      </c>
      <c r="L152" s="6">
        <v>0</v>
      </c>
      <c r="M152" s="5">
        <v>0</v>
      </c>
      <c r="N152" s="6">
        <v>0</v>
      </c>
    </row>
    <row r="153" spans="2:14" x14ac:dyDescent="0.25">
      <c r="B153" s="8" t="s">
        <v>409</v>
      </c>
      <c r="C153" s="2">
        <v>4</v>
      </c>
      <c r="D153" s="6">
        <v>2.1048200378867606E-4</v>
      </c>
      <c r="E153" s="5">
        <v>4500</v>
      </c>
      <c r="F153" s="6">
        <v>2.7465717500460573E-4</v>
      </c>
      <c r="G153" s="2">
        <v>0</v>
      </c>
      <c r="H153" s="6">
        <v>0</v>
      </c>
      <c r="I153" s="2">
        <v>0</v>
      </c>
      <c r="J153" s="6">
        <v>0</v>
      </c>
      <c r="K153" s="2">
        <v>0</v>
      </c>
      <c r="L153" s="6">
        <v>0</v>
      </c>
      <c r="M153" s="5">
        <v>0</v>
      </c>
      <c r="N153" s="6">
        <v>0</v>
      </c>
    </row>
    <row r="154" spans="2:14" x14ac:dyDescent="0.25">
      <c r="B154" s="8" t="s">
        <v>124</v>
      </c>
      <c r="C154" s="2">
        <v>4</v>
      </c>
      <c r="D154" s="6">
        <v>2.1048200378867606E-4</v>
      </c>
      <c r="E154" s="5">
        <v>104796.59999999999</v>
      </c>
      <c r="F154" s="6">
        <v>6.3962529124639246E-3</v>
      </c>
      <c r="G154" s="2">
        <v>0</v>
      </c>
      <c r="H154" s="6">
        <v>0</v>
      </c>
      <c r="I154" s="2">
        <v>0</v>
      </c>
      <c r="J154" s="6">
        <v>0</v>
      </c>
      <c r="K154" s="2">
        <v>0</v>
      </c>
      <c r="L154" s="6">
        <v>0</v>
      </c>
      <c r="M154" s="5">
        <v>0</v>
      </c>
      <c r="N154" s="6">
        <v>0</v>
      </c>
    </row>
    <row r="155" spans="2:14" x14ac:dyDescent="0.25">
      <c r="B155" s="8" t="s">
        <v>134</v>
      </c>
      <c r="C155" s="2">
        <v>3</v>
      </c>
      <c r="D155" s="6">
        <v>1.5786150284150704E-4</v>
      </c>
      <c r="E155" s="5">
        <v>62100</v>
      </c>
      <c r="F155" s="6">
        <v>3.7902690150635587E-3</v>
      </c>
      <c r="G155" s="2">
        <v>0</v>
      </c>
      <c r="H155" s="6">
        <v>0</v>
      </c>
      <c r="I155" s="2">
        <v>0</v>
      </c>
      <c r="J155" s="6">
        <v>0</v>
      </c>
      <c r="K155" s="2">
        <v>0</v>
      </c>
      <c r="L155" s="6">
        <v>0</v>
      </c>
      <c r="M155" s="5">
        <v>0</v>
      </c>
      <c r="N155" s="6">
        <v>0</v>
      </c>
    </row>
    <row r="156" spans="2:14" x14ac:dyDescent="0.25">
      <c r="B156" s="8" t="s">
        <v>172</v>
      </c>
      <c r="C156" s="2">
        <v>19004</v>
      </c>
      <c r="D156" s="6">
        <v>1</v>
      </c>
      <c r="E156" s="5">
        <v>16384061.329999989</v>
      </c>
      <c r="F156" s="6">
        <v>1</v>
      </c>
      <c r="G156" s="2">
        <v>9949.0620000001272</v>
      </c>
      <c r="H156" s="6">
        <v>1</v>
      </c>
      <c r="I156" s="2">
        <v>73913920.839992836</v>
      </c>
      <c r="J156" s="6">
        <v>1</v>
      </c>
      <c r="K156" s="2">
        <v>863551804.86001813</v>
      </c>
      <c r="L156" s="6">
        <v>1</v>
      </c>
      <c r="M156" s="5">
        <v>107905279.5</v>
      </c>
      <c r="N156" s="6">
        <v>1</v>
      </c>
    </row>
  </sheetData>
  <hyperlinks>
    <hyperlink ref="A2" location="'Table Name &amp; Description'!A1" display="Return to List" xr:uid="{27D89DE0-D457-4D8E-89FB-8C379FD1D743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.28515625" style="7" bestFit="1" customWidth="1"/>
    <col min="3" max="3" width="15.7109375" style="7" bestFit="1" customWidth="1"/>
    <col min="4" max="4" width="16.7109375" style="7" bestFit="1" customWidth="1"/>
    <col min="5" max="5" width="24.85546875" style="7" bestFit="1" customWidth="1"/>
    <col min="6" max="6" width="25.7109375" style="7" bestFit="1" customWidth="1"/>
    <col min="7" max="7" width="14" style="7" bestFit="1" customWidth="1"/>
    <col min="8" max="8" width="15.140625" style="7" bestFit="1" customWidth="1"/>
    <col min="9" max="9" width="23" style="7" bestFit="1" customWidth="1"/>
    <col min="10" max="10" width="14.85546875" style="7" bestFit="1" customWidth="1"/>
    <col min="11" max="11" width="16" style="7" bestFit="1" customWidth="1"/>
    <col min="12" max="12" width="23.85546875" style="7" bestFit="1" customWidth="1"/>
    <col min="13" max="13" width="23.42578125" style="7" customWidth="1"/>
    <col min="14" max="16384" width="8.85546875" style="7"/>
  </cols>
  <sheetData>
    <row r="1" spans="1:12" ht="18.75" x14ac:dyDescent="0.3">
      <c r="A1" s="26" t="s">
        <v>226</v>
      </c>
    </row>
    <row r="2" spans="1:12" x14ac:dyDescent="0.25">
      <c r="A2" s="27" t="s">
        <v>371</v>
      </c>
    </row>
    <row r="3" spans="1:12" ht="18.75" x14ac:dyDescent="0.3">
      <c r="A3" s="26"/>
    </row>
    <row r="4" spans="1:12" x14ac:dyDescent="0.25">
      <c r="A4" s="8"/>
      <c r="C4" s="3" t="s">
        <v>201</v>
      </c>
      <c r="D4" s="3" t="s">
        <v>203</v>
      </c>
      <c r="E4" s="3" t="s">
        <v>205</v>
      </c>
      <c r="F4" s="3" t="s">
        <v>207</v>
      </c>
      <c r="G4" s="3" t="s">
        <v>195</v>
      </c>
      <c r="H4" s="3" t="s">
        <v>197</v>
      </c>
      <c r="I4" s="3" t="s">
        <v>199</v>
      </c>
      <c r="J4" s="3" t="s">
        <v>175</v>
      </c>
      <c r="K4" s="3" t="s">
        <v>177</v>
      </c>
      <c r="L4" s="3" t="s">
        <v>179</v>
      </c>
    </row>
    <row r="5" spans="1:12" x14ac:dyDescent="0.25">
      <c r="B5" s="8" t="s">
        <v>0</v>
      </c>
      <c r="C5" s="2">
        <v>10097.697000000986</v>
      </c>
      <c r="D5" s="2">
        <v>75852893.570015624</v>
      </c>
      <c r="E5" s="2">
        <v>896385354.25004578</v>
      </c>
      <c r="F5" s="4">
        <v>1.0395199999994977</v>
      </c>
      <c r="G5" s="2">
        <v>10498.080999999585</v>
      </c>
      <c r="H5" s="2">
        <v>78850575.569983527</v>
      </c>
      <c r="I5" s="2">
        <v>931810521.36011195</v>
      </c>
      <c r="J5" s="2">
        <v>8513.6690000003309</v>
      </c>
      <c r="K5" s="2">
        <v>63060053.579985835</v>
      </c>
      <c r="L5" s="2">
        <v>728646950.74999928</v>
      </c>
    </row>
    <row r="6" spans="1:12" x14ac:dyDescent="0.25">
      <c r="B6" s="8" t="s">
        <v>16</v>
      </c>
      <c r="C6" s="2">
        <v>642.05499999998165</v>
      </c>
      <c r="D6" s="2">
        <v>4994578.8200001055</v>
      </c>
      <c r="E6" s="2">
        <v>69065923.330000773</v>
      </c>
      <c r="F6" s="4">
        <v>1.0485600000000816</v>
      </c>
      <c r="G6" s="2">
        <v>672.96299999999451</v>
      </c>
      <c r="H6" s="2">
        <v>5237116.5500000678</v>
      </c>
      <c r="I6" s="2">
        <v>72419764.230000407</v>
      </c>
      <c r="J6" s="2">
        <v>521.98800000000097</v>
      </c>
      <c r="K6" s="2">
        <v>4139140.080000056</v>
      </c>
      <c r="L6" s="2">
        <v>55267182.769997969</v>
      </c>
    </row>
    <row r="7" spans="1:12" x14ac:dyDescent="0.25">
      <c r="B7" s="8" t="s">
        <v>30</v>
      </c>
      <c r="C7" s="2">
        <v>5.5750000000000002</v>
      </c>
      <c r="D7" s="2">
        <v>57664.109999999971</v>
      </c>
      <c r="E7" s="2">
        <v>782812.37</v>
      </c>
      <c r="F7" s="4">
        <v>1.0850999999999986</v>
      </c>
      <c r="G7" s="2">
        <v>6.0440000000000014</v>
      </c>
      <c r="H7" s="2">
        <v>62571.489999999991</v>
      </c>
      <c r="I7" s="2">
        <v>849429.72999999986</v>
      </c>
      <c r="J7" s="2">
        <v>5.4190000000000005</v>
      </c>
      <c r="K7" s="2">
        <v>56308.170000000013</v>
      </c>
      <c r="L7" s="2">
        <v>755160.28999999992</v>
      </c>
    </row>
    <row r="8" spans="1:12" x14ac:dyDescent="0.25">
      <c r="B8" s="8" t="s">
        <v>59</v>
      </c>
      <c r="C8" s="2">
        <v>0.44900000000000001</v>
      </c>
      <c r="D8" s="2">
        <v>49959.83</v>
      </c>
      <c r="E8" s="2">
        <v>1099116.26</v>
      </c>
      <c r="F8" s="4">
        <v>1.04514</v>
      </c>
      <c r="G8" s="2">
        <v>0.46899999999999997</v>
      </c>
      <c r="H8" s="2">
        <v>52215.02</v>
      </c>
      <c r="I8" s="2">
        <v>1148730.3700000001</v>
      </c>
      <c r="J8" s="2">
        <v>0.35199999999999998</v>
      </c>
      <c r="K8" s="2">
        <v>39161.26</v>
      </c>
      <c r="L8" s="2">
        <v>861547.78</v>
      </c>
    </row>
    <row r="9" spans="1:12" x14ac:dyDescent="0.25">
      <c r="B9" s="8" t="s">
        <v>170</v>
      </c>
      <c r="C9" s="2">
        <v>1120.3279999999534</v>
      </c>
      <c r="D9" s="2">
        <v>8028337.0200003907</v>
      </c>
      <c r="E9" s="2">
        <v>98128022.369996294</v>
      </c>
      <c r="F9" s="4">
        <v>1.0597595881768058</v>
      </c>
      <c r="G9" s="2">
        <v>1186.8470000000127</v>
      </c>
      <c r="H9" s="2">
        <v>8508366.0899999961</v>
      </c>
      <c r="I9" s="2">
        <v>103994971.61999826</v>
      </c>
      <c r="J9" s="2">
        <v>907.63399999997705</v>
      </c>
      <c r="K9" s="2">
        <v>6619257.7499998799</v>
      </c>
      <c r="L9" s="2">
        <v>78020963.269998699</v>
      </c>
    </row>
    <row r="10" spans="1:12" x14ac:dyDescent="0.25">
      <c r="B10" s="8" t="s">
        <v>172</v>
      </c>
      <c r="C10" s="2">
        <v>11866.104000000545</v>
      </c>
      <c r="D10" s="2">
        <v>88983433.350002915</v>
      </c>
      <c r="E10" s="2">
        <v>1065461228.579962</v>
      </c>
      <c r="F10" s="4">
        <v>1.0438060250169894</v>
      </c>
      <c r="G10" s="2">
        <v>12364.40400000033</v>
      </c>
      <c r="H10" s="2">
        <v>92710844.719995737</v>
      </c>
      <c r="I10" s="2">
        <v>1110223417.3100441</v>
      </c>
      <c r="J10" s="2">
        <v>9949.0620000001272</v>
      </c>
      <c r="K10" s="2">
        <v>73913920.839992836</v>
      </c>
      <c r="L10" s="2">
        <v>863551804.86001813</v>
      </c>
    </row>
    <row r="14" spans="1:12" x14ac:dyDescent="0.25">
      <c r="A14" s="8"/>
    </row>
  </sheetData>
  <hyperlinks>
    <hyperlink ref="A2" location="'Table Name &amp; Description'!A1" display="Return to List" xr:uid="{08541477-4501-4752-B979-532DF2D332C8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5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.28515625" style="7" bestFit="1" customWidth="1"/>
    <col min="3" max="3" width="15.7109375" style="7" bestFit="1" customWidth="1"/>
    <col min="4" max="4" width="16.7109375" style="7" bestFit="1" customWidth="1"/>
    <col min="5" max="5" width="24.85546875" style="7" bestFit="1" customWidth="1"/>
    <col min="6" max="6" width="25.7109375" style="7" bestFit="1" customWidth="1"/>
    <col min="7" max="7" width="14" style="7" bestFit="1" customWidth="1"/>
    <col min="8" max="8" width="15.140625" style="7" bestFit="1" customWidth="1"/>
    <col min="9" max="9" width="23" style="7" bestFit="1" customWidth="1"/>
    <col min="10" max="10" width="14.85546875" style="7" bestFit="1" customWidth="1"/>
    <col min="11" max="11" width="16" style="7" bestFit="1" customWidth="1"/>
    <col min="12" max="12" width="23.85546875" style="7" bestFit="1" customWidth="1"/>
    <col min="13" max="13" width="23.42578125" style="7" customWidth="1"/>
    <col min="14" max="16384" width="8.85546875" style="7"/>
  </cols>
  <sheetData>
    <row r="1" spans="1:12" ht="18.75" x14ac:dyDescent="0.3">
      <c r="A1" s="26" t="s">
        <v>228</v>
      </c>
    </row>
    <row r="2" spans="1:12" x14ac:dyDescent="0.25">
      <c r="A2" s="27" t="s">
        <v>371</v>
      </c>
    </row>
    <row r="3" spans="1:12" ht="18.75" x14ac:dyDescent="0.3">
      <c r="A3" s="26"/>
    </row>
    <row r="4" spans="1:12" x14ac:dyDescent="0.25">
      <c r="A4" s="8"/>
      <c r="B4" s="9"/>
      <c r="C4" s="29" t="s">
        <v>201</v>
      </c>
      <c r="D4" s="29" t="s">
        <v>203</v>
      </c>
      <c r="E4" s="29" t="s">
        <v>205</v>
      </c>
      <c r="F4" s="29" t="s">
        <v>207</v>
      </c>
      <c r="G4" s="29" t="s">
        <v>195</v>
      </c>
      <c r="H4" s="29" t="s">
        <v>197</v>
      </c>
      <c r="I4" s="29" t="s">
        <v>199</v>
      </c>
      <c r="J4" s="29" t="s">
        <v>175</v>
      </c>
      <c r="K4" s="29" t="s">
        <v>177</v>
      </c>
      <c r="L4" s="29" t="s">
        <v>179</v>
      </c>
    </row>
    <row r="5" spans="1:12" x14ac:dyDescent="0.25">
      <c r="B5" s="30" t="s">
        <v>7</v>
      </c>
      <c r="C5" s="10">
        <v>4150.9780000000783</v>
      </c>
      <c r="D5" s="10">
        <v>31903179.100000136</v>
      </c>
      <c r="E5" s="10">
        <v>376625023.65999514</v>
      </c>
      <c r="F5" s="34">
        <v>1.0415198063995721</v>
      </c>
      <c r="G5" s="10">
        <v>4320.3409999999949</v>
      </c>
      <c r="H5" s="10">
        <v>33196899.58999953</v>
      </c>
      <c r="I5" s="10">
        <v>392054733.3200056</v>
      </c>
      <c r="J5" s="10">
        <v>3240.3500000000522</v>
      </c>
      <c r="K5" s="10">
        <v>24897673.990000319</v>
      </c>
      <c r="L5" s="10">
        <v>294041050.80000025</v>
      </c>
    </row>
    <row r="6" spans="1:12" x14ac:dyDescent="0.25">
      <c r="B6" s="30" t="s">
        <v>35</v>
      </c>
      <c r="C6" s="10">
        <v>163.22200000000015</v>
      </c>
      <c r="D6" s="10">
        <v>1307660.3399999994</v>
      </c>
      <c r="E6" s="10">
        <v>9605375.9199999943</v>
      </c>
      <c r="F6" s="34">
        <v>1.0402715789473691</v>
      </c>
      <c r="G6" s="10">
        <v>169.74099999999973</v>
      </c>
      <c r="H6" s="10">
        <v>1364641.4199999992</v>
      </c>
      <c r="I6" s="10">
        <v>10011342.260000011</v>
      </c>
      <c r="J6" s="10">
        <v>167.77300000000002</v>
      </c>
      <c r="K6" s="10">
        <v>1342714.5100000016</v>
      </c>
      <c r="L6" s="10">
        <v>9918251.8799999878</v>
      </c>
    </row>
    <row r="7" spans="1:12" x14ac:dyDescent="0.25">
      <c r="B7" s="30" t="s">
        <v>62</v>
      </c>
      <c r="C7" s="10">
        <v>349.04600000000005</v>
      </c>
      <c r="D7" s="10">
        <v>433407.75</v>
      </c>
      <c r="E7" s="10">
        <v>3971539.5</v>
      </c>
      <c r="F7" s="34">
        <v>1.0413636363636363</v>
      </c>
      <c r="G7" s="10">
        <v>362.84100000000007</v>
      </c>
      <c r="H7" s="10">
        <v>450536.02</v>
      </c>
      <c r="I7" s="10">
        <v>4128494.7299999995</v>
      </c>
      <c r="J7" s="10">
        <v>362.84100000000007</v>
      </c>
      <c r="K7" s="10">
        <v>450536.02</v>
      </c>
      <c r="L7" s="10">
        <v>4128494.7299999995</v>
      </c>
    </row>
    <row r="8" spans="1:12" x14ac:dyDescent="0.25">
      <c r="B8" s="30" t="s">
        <v>11</v>
      </c>
      <c r="C8" s="10">
        <v>402.53100000000052</v>
      </c>
      <c r="D8" s="10">
        <v>5159149.389999995</v>
      </c>
      <c r="E8" s="10">
        <v>58477765.150000013</v>
      </c>
      <c r="F8" s="34">
        <v>1.0410456193181832</v>
      </c>
      <c r="G8" s="10">
        <v>420.39300000000054</v>
      </c>
      <c r="H8" s="10">
        <v>5379227.3300000047</v>
      </c>
      <c r="I8" s="10">
        <v>60968121.760000043</v>
      </c>
      <c r="J8" s="10">
        <v>381.05799999999982</v>
      </c>
      <c r="K8" s="10">
        <v>4975315.9099999964</v>
      </c>
      <c r="L8" s="10">
        <v>55492992.540000081</v>
      </c>
    </row>
    <row r="9" spans="1:12" x14ac:dyDescent="0.25">
      <c r="B9" s="30" t="s">
        <v>21</v>
      </c>
      <c r="C9" s="10">
        <v>1740.880000000001</v>
      </c>
      <c r="D9" s="10">
        <v>14047827.090000004</v>
      </c>
      <c r="E9" s="10">
        <v>196752065.14999992</v>
      </c>
      <c r="F9" s="34">
        <v>1.0421116666666681</v>
      </c>
      <c r="G9" s="10">
        <v>1814.367999999999</v>
      </c>
      <c r="H9" s="10">
        <v>14638699.739999989</v>
      </c>
      <c r="I9" s="10">
        <v>204889009.21999985</v>
      </c>
      <c r="J9" s="10">
        <v>1360.7830000000004</v>
      </c>
      <c r="K9" s="10">
        <v>10979024.739999991</v>
      </c>
      <c r="L9" s="10">
        <v>153666756.92999992</v>
      </c>
    </row>
    <row r="10" spans="1:12" x14ac:dyDescent="0.25">
      <c r="B10" s="30" t="s">
        <v>87</v>
      </c>
      <c r="C10" s="10">
        <v>8.6999999999999993</v>
      </c>
      <c r="D10" s="10">
        <v>72237.08</v>
      </c>
      <c r="E10" s="10">
        <v>1162624.94</v>
      </c>
      <c r="F10" s="34">
        <v>1.03952</v>
      </c>
      <c r="G10" s="10">
        <v>9.0440000000000005</v>
      </c>
      <c r="H10" s="10">
        <v>75091.89</v>
      </c>
      <c r="I10" s="10">
        <v>1208571.8700000001</v>
      </c>
      <c r="J10" s="10">
        <v>5.8780000000000001</v>
      </c>
      <c r="K10" s="10">
        <v>48809.729999999996</v>
      </c>
      <c r="L10" s="10">
        <v>785571.72</v>
      </c>
    </row>
    <row r="11" spans="1:12" x14ac:dyDescent="0.25">
      <c r="B11" s="30" t="s">
        <v>1</v>
      </c>
      <c r="C11" s="10">
        <v>2677.0169999998493</v>
      </c>
      <c r="D11" s="10">
        <v>22169512.11000023</v>
      </c>
      <c r="E11" s="10">
        <v>305800326.61998469</v>
      </c>
      <c r="F11" s="34">
        <v>1.0448549984172197</v>
      </c>
      <c r="G11" s="10">
        <v>2795.2319999999936</v>
      </c>
      <c r="H11" s="10">
        <v>23137144.500000633</v>
      </c>
      <c r="I11" s="10">
        <v>319155460.8199963</v>
      </c>
      <c r="J11" s="10">
        <v>2003.6550000000134</v>
      </c>
      <c r="K11" s="10">
        <v>16959193.949999284</v>
      </c>
      <c r="L11" s="10">
        <v>228359787.16001976</v>
      </c>
    </row>
    <row r="12" spans="1:12" x14ac:dyDescent="0.25">
      <c r="B12" s="30" t="s">
        <v>24</v>
      </c>
      <c r="C12" s="10">
        <v>1953.1150000000007</v>
      </c>
      <c r="D12" s="10">
        <v>10339863.750000009</v>
      </c>
      <c r="E12" s="10">
        <v>74459478.24999994</v>
      </c>
      <c r="F12" s="34">
        <v>1.0414867681976328</v>
      </c>
      <c r="G12" s="10">
        <v>2032.2470000000503</v>
      </c>
      <c r="H12" s="10">
        <v>10753149.04000053</v>
      </c>
      <c r="I12" s="10">
        <v>77416939.370002151</v>
      </c>
      <c r="J12" s="10">
        <v>1986.5269999998484</v>
      </c>
      <c r="K12" s="10">
        <v>10545196.800000092</v>
      </c>
      <c r="L12" s="10">
        <v>76768155.139999405</v>
      </c>
    </row>
    <row r="13" spans="1:12" x14ac:dyDescent="0.25">
      <c r="B13" s="30" t="s">
        <v>394</v>
      </c>
      <c r="C13" s="10">
        <v>0</v>
      </c>
      <c r="D13" s="10">
        <v>0</v>
      </c>
      <c r="E13" s="10">
        <v>0</v>
      </c>
      <c r="F13" s="34">
        <v>1.0395199999999998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1:12" x14ac:dyDescent="0.25">
      <c r="A14" s="8"/>
      <c r="B14" s="30" t="s">
        <v>5</v>
      </c>
      <c r="C14" s="10">
        <v>420.61499999998915</v>
      </c>
      <c r="D14" s="10">
        <v>3550596.740000092</v>
      </c>
      <c r="E14" s="10">
        <v>38607029.389999896</v>
      </c>
      <c r="F14" s="34">
        <v>1.0448198749809336</v>
      </c>
      <c r="G14" s="10">
        <v>440.19700000000944</v>
      </c>
      <c r="H14" s="10">
        <v>3715455.1899998737</v>
      </c>
      <c r="I14" s="10">
        <v>40390743.960000046</v>
      </c>
      <c r="J14" s="10">
        <v>440.19700000000944</v>
      </c>
      <c r="K14" s="10">
        <v>3715455.1899998737</v>
      </c>
      <c r="L14" s="10">
        <v>40390743.960000046</v>
      </c>
    </row>
    <row r="15" spans="1:12" x14ac:dyDescent="0.25">
      <c r="B15" s="30" t="s">
        <v>172</v>
      </c>
      <c r="C15" s="10">
        <v>11866.104000000545</v>
      </c>
      <c r="D15" s="10">
        <v>88983433.350002915</v>
      </c>
      <c r="E15" s="10">
        <v>1065461228.579962</v>
      </c>
      <c r="F15" s="34">
        <v>1.0438060250169894</v>
      </c>
      <c r="G15" s="10">
        <v>12364.40400000033</v>
      </c>
      <c r="H15" s="10">
        <v>92710844.719995737</v>
      </c>
      <c r="I15" s="10">
        <v>1110223417.3100441</v>
      </c>
      <c r="J15" s="10">
        <v>9949.0620000001272</v>
      </c>
      <c r="K15" s="10">
        <v>73913920.839992836</v>
      </c>
      <c r="L15" s="10">
        <v>863551804.86001813</v>
      </c>
    </row>
  </sheetData>
  <hyperlinks>
    <hyperlink ref="A2" location="'Table Name &amp; Description'!A1" display="Return to List" xr:uid="{9C8CC4F2-FCBB-40C4-B331-372C44AB348D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H32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27.140625" style="7" bestFit="1" customWidth="1"/>
    <col min="3" max="3" width="7.28515625" style="7" bestFit="1" customWidth="1"/>
    <col min="4" max="5" width="6.28515625" style="7" bestFit="1" customWidth="1"/>
    <col min="6" max="6" width="8.28515625" style="7" bestFit="1" customWidth="1"/>
    <col min="7" max="7" width="7.42578125" style="7" bestFit="1" customWidth="1"/>
    <col min="8" max="8" width="11.28515625" style="7" bestFit="1" customWidth="1"/>
    <col min="9" max="9" width="11" style="7" customWidth="1"/>
    <col min="10" max="16384" width="8.85546875" style="7"/>
  </cols>
  <sheetData>
    <row r="1" spans="1:8" ht="18.75" x14ac:dyDescent="0.3">
      <c r="A1" s="26" t="s">
        <v>230</v>
      </c>
    </row>
    <row r="2" spans="1:8" x14ac:dyDescent="0.25">
      <c r="A2" s="27" t="s">
        <v>371</v>
      </c>
    </row>
    <row r="3" spans="1:8" ht="18.75" x14ac:dyDescent="0.3">
      <c r="A3" s="26"/>
    </row>
    <row r="4" spans="1:8" x14ac:dyDescent="0.25">
      <c r="A4" s="8"/>
      <c r="B4" s="40" t="s">
        <v>185</v>
      </c>
    </row>
    <row r="5" spans="1:8" x14ac:dyDescent="0.25">
      <c r="C5" s="3" t="s">
        <v>170</v>
      </c>
      <c r="D5" s="3" t="s">
        <v>59</v>
      </c>
      <c r="E5" s="3" t="s">
        <v>16</v>
      </c>
      <c r="F5" s="3" t="s">
        <v>30</v>
      </c>
      <c r="G5" s="3" t="s">
        <v>0</v>
      </c>
      <c r="H5" s="3" t="s">
        <v>172</v>
      </c>
    </row>
    <row r="6" spans="1:8" x14ac:dyDescent="0.25">
      <c r="B6" s="8" t="s">
        <v>7</v>
      </c>
      <c r="C6" s="2">
        <v>967584.28000000271</v>
      </c>
      <c r="D6" s="2">
        <v>39161.26</v>
      </c>
      <c r="E6" s="2">
        <v>629133.7100000002</v>
      </c>
      <c r="F6" s="2">
        <v>12625.29</v>
      </c>
      <c r="G6" s="2">
        <v>23249169.450000219</v>
      </c>
      <c r="H6" s="2">
        <v>24897673.990000319</v>
      </c>
    </row>
    <row r="7" spans="1:8" x14ac:dyDescent="0.25">
      <c r="B7" s="8" t="s">
        <v>35</v>
      </c>
      <c r="C7" s="2">
        <v>263303.96000000008</v>
      </c>
      <c r="D7" s="2"/>
      <c r="E7" s="2">
        <v>0</v>
      </c>
      <c r="F7" s="2"/>
      <c r="G7" s="2">
        <v>1079410.5500000084</v>
      </c>
      <c r="H7" s="2">
        <v>1342714.5100000016</v>
      </c>
    </row>
    <row r="8" spans="1:8" x14ac:dyDescent="0.25">
      <c r="B8" s="8" t="s">
        <v>62</v>
      </c>
      <c r="C8" s="2">
        <v>0</v>
      </c>
      <c r="D8" s="2"/>
      <c r="E8" s="2"/>
      <c r="F8" s="2"/>
      <c r="G8" s="2">
        <v>450536.02</v>
      </c>
      <c r="H8" s="2">
        <v>450536.02</v>
      </c>
    </row>
    <row r="9" spans="1:8" x14ac:dyDescent="0.25">
      <c r="B9" s="8" t="s">
        <v>11</v>
      </c>
      <c r="C9" s="2">
        <v>426247.50999999989</v>
      </c>
      <c r="D9" s="2"/>
      <c r="E9" s="2">
        <v>694255.87</v>
      </c>
      <c r="F9" s="2">
        <v>17685.8</v>
      </c>
      <c r="G9" s="2">
        <v>3837126.7299999991</v>
      </c>
      <c r="H9" s="2">
        <v>4975315.9099999964</v>
      </c>
    </row>
    <row r="10" spans="1:8" x14ac:dyDescent="0.25">
      <c r="B10" s="8" t="s">
        <v>21</v>
      </c>
      <c r="C10" s="2">
        <v>1260247.7800000003</v>
      </c>
      <c r="D10" s="2"/>
      <c r="E10" s="2">
        <v>308672.18000000005</v>
      </c>
      <c r="F10" s="2"/>
      <c r="G10" s="2">
        <v>9410104.7800000031</v>
      </c>
      <c r="H10" s="2">
        <v>10979024.739999991</v>
      </c>
    </row>
    <row r="11" spans="1:8" x14ac:dyDescent="0.25">
      <c r="B11" s="8" t="s">
        <v>87</v>
      </c>
      <c r="C11" s="2"/>
      <c r="D11" s="2"/>
      <c r="E11" s="2"/>
      <c r="F11" s="2"/>
      <c r="G11" s="2">
        <v>48809.729999999996</v>
      </c>
      <c r="H11" s="2">
        <v>48809.729999999996</v>
      </c>
    </row>
    <row r="12" spans="1:8" x14ac:dyDescent="0.25">
      <c r="B12" s="8" t="s">
        <v>1</v>
      </c>
      <c r="C12" s="2">
        <v>2653456.899999978</v>
      </c>
      <c r="D12" s="2"/>
      <c r="E12" s="2">
        <v>1615586.549999963</v>
      </c>
      <c r="F12" s="2"/>
      <c r="G12" s="2">
        <v>12690150.499999002</v>
      </c>
      <c r="H12" s="2">
        <v>16959193.949999284</v>
      </c>
    </row>
    <row r="13" spans="1:8" x14ac:dyDescent="0.25">
      <c r="B13" s="8" t="s">
        <v>24</v>
      </c>
      <c r="C13" s="2">
        <v>219269.37999999896</v>
      </c>
      <c r="D13" s="2"/>
      <c r="E13" s="2">
        <v>11953.320000000011</v>
      </c>
      <c r="F13" s="2"/>
      <c r="G13" s="2">
        <v>10313974.100000257</v>
      </c>
      <c r="H13" s="2">
        <v>10545196.800000092</v>
      </c>
    </row>
    <row r="14" spans="1:8" x14ac:dyDescent="0.25">
      <c r="A14" s="8"/>
      <c r="B14" s="8" t="s">
        <v>394</v>
      </c>
      <c r="C14" s="2"/>
      <c r="D14" s="2"/>
      <c r="E14" s="2"/>
      <c r="F14" s="2"/>
      <c r="G14" s="2">
        <v>0</v>
      </c>
      <c r="H14" s="2">
        <v>0</v>
      </c>
    </row>
    <row r="15" spans="1:8" x14ac:dyDescent="0.25">
      <c r="B15" s="8" t="s">
        <v>5</v>
      </c>
      <c r="C15" s="2">
        <v>829147.94000000798</v>
      </c>
      <c r="D15" s="2"/>
      <c r="E15" s="2">
        <v>879538.44999999646</v>
      </c>
      <c r="F15" s="2">
        <v>25997.079999999991</v>
      </c>
      <c r="G15" s="2">
        <v>1980771.7199999355</v>
      </c>
      <c r="H15" s="2">
        <v>3715455.1899998737</v>
      </c>
    </row>
    <row r="16" spans="1:8" x14ac:dyDescent="0.25">
      <c r="B16" s="8" t="s">
        <v>172</v>
      </c>
      <c r="C16" s="2">
        <v>6619257.7499998799</v>
      </c>
      <c r="D16" s="2">
        <v>39161.26</v>
      </c>
      <c r="E16" s="2">
        <v>4139140.080000056</v>
      </c>
      <c r="F16" s="2">
        <v>56308.170000000013</v>
      </c>
      <c r="G16" s="2">
        <v>63060053.579985835</v>
      </c>
      <c r="H16" s="2">
        <v>73913920.839992836</v>
      </c>
    </row>
    <row r="20" spans="2:8" x14ac:dyDescent="0.25">
      <c r="B20" s="40" t="s">
        <v>186</v>
      </c>
    </row>
    <row r="21" spans="2:8" x14ac:dyDescent="0.25">
      <c r="C21" s="3" t="s">
        <v>170</v>
      </c>
      <c r="D21" s="3" t="s">
        <v>59</v>
      </c>
      <c r="E21" s="3" t="s">
        <v>16</v>
      </c>
      <c r="F21" s="3" t="s">
        <v>30</v>
      </c>
      <c r="G21" s="3" t="s">
        <v>0</v>
      </c>
      <c r="H21" s="3" t="s">
        <v>172</v>
      </c>
    </row>
    <row r="22" spans="2:8" x14ac:dyDescent="0.25">
      <c r="B22" s="8" t="s">
        <v>7</v>
      </c>
      <c r="C22" s="6">
        <v>1.3090690752214418E-2</v>
      </c>
      <c r="D22" s="6">
        <v>5.2982252267168187E-4</v>
      </c>
      <c r="E22" s="6">
        <v>8.5117079820719362E-3</v>
      </c>
      <c r="F22" s="6">
        <v>1.7081071950344697E-4</v>
      </c>
      <c r="G22" s="6">
        <v>0.31454385298176091</v>
      </c>
      <c r="H22" s="6">
        <v>0.33684688495822368</v>
      </c>
    </row>
    <row r="23" spans="2:8" x14ac:dyDescent="0.25">
      <c r="B23" s="8" t="s">
        <v>35</v>
      </c>
      <c r="C23" s="6">
        <v>3.5623054088822384E-3</v>
      </c>
      <c r="D23" s="6">
        <v>0</v>
      </c>
      <c r="E23" s="6">
        <v>0</v>
      </c>
      <c r="F23" s="6">
        <v>0</v>
      </c>
      <c r="G23" s="6">
        <v>1.460361644644304E-2</v>
      </c>
      <c r="H23" s="6">
        <v>1.8165921855325187E-2</v>
      </c>
    </row>
    <row r="24" spans="2:8" x14ac:dyDescent="0.25">
      <c r="B24" s="8" t="s">
        <v>62</v>
      </c>
      <c r="C24" s="6">
        <v>0</v>
      </c>
      <c r="D24" s="6">
        <v>0</v>
      </c>
      <c r="E24" s="6">
        <v>0</v>
      </c>
      <c r="F24" s="6">
        <v>0</v>
      </c>
      <c r="G24" s="6">
        <v>6.0954149756892225E-3</v>
      </c>
      <c r="H24" s="6">
        <v>6.0954149756892225E-3</v>
      </c>
    </row>
    <row r="25" spans="2:8" x14ac:dyDescent="0.25">
      <c r="B25" s="8" t="s">
        <v>11</v>
      </c>
      <c r="C25" s="6">
        <v>5.7668096233553998E-3</v>
      </c>
      <c r="D25" s="6">
        <v>0</v>
      </c>
      <c r="E25" s="6">
        <v>9.3927620414415471E-3</v>
      </c>
      <c r="F25" s="6">
        <v>2.392756303414862E-4</v>
      </c>
      <c r="G25" s="6">
        <v>5.1913451301095544E-2</v>
      </c>
      <c r="H25" s="6">
        <v>6.7312298596233944E-2</v>
      </c>
    </row>
    <row r="26" spans="2:8" x14ac:dyDescent="0.25">
      <c r="B26" s="8" t="s">
        <v>21</v>
      </c>
      <c r="C26" s="6">
        <v>1.705020875199079E-2</v>
      </c>
      <c r="D26" s="6">
        <v>0</v>
      </c>
      <c r="E26" s="6">
        <v>4.1761034523957472E-3</v>
      </c>
      <c r="F26" s="6">
        <v>0</v>
      </c>
      <c r="G26" s="6">
        <v>0.12731167110415889</v>
      </c>
      <c r="H26" s="6">
        <v>0.14853798330854526</v>
      </c>
    </row>
    <row r="27" spans="2:8" x14ac:dyDescent="0.25">
      <c r="B27" s="8" t="s">
        <v>87</v>
      </c>
      <c r="C27" s="6">
        <v>0</v>
      </c>
      <c r="D27" s="6">
        <v>0</v>
      </c>
      <c r="E27" s="6">
        <v>0</v>
      </c>
      <c r="F27" s="6">
        <v>0</v>
      </c>
      <c r="G27" s="6">
        <v>6.6035909670740078E-4</v>
      </c>
      <c r="H27" s="6">
        <v>6.6035909670740078E-4</v>
      </c>
    </row>
    <row r="28" spans="2:8" x14ac:dyDescent="0.25">
      <c r="B28" s="8" t="s">
        <v>1</v>
      </c>
      <c r="C28" s="6">
        <v>3.5899284868734276E-2</v>
      </c>
      <c r="D28" s="6">
        <v>0</v>
      </c>
      <c r="E28" s="6">
        <v>2.1857676221741069E-2</v>
      </c>
      <c r="F28" s="6">
        <v>0</v>
      </c>
      <c r="G28" s="6">
        <v>0.17168823349894194</v>
      </c>
      <c r="H28" s="6">
        <v>0.22944519458942192</v>
      </c>
    </row>
    <row r="29" spans="2:8" x14ac:dyDescent="0.25">
      <c r="B29" s="8" t="s">
        <v>24</v>
      </c>
      <c r="C29" s="6">
        <v>2.966550515899005E-3</v>
      </c>
      <c r="D29" s="6">
        <v>0</v>
      </c>
      <c r="E29" s="6">
        <v>1.617194685947764E-4</v>
      </c>
      <c r="F29" s="6">
        <v>0</v>
      </c>
      <c r="G29" s="6">
        <v>0.13954034615925343</v>
      </c>
      <c r="H29" s="6">
        <v>0.14266861614374501</v>
      </c>
    </row>
    <row r="30" spans="2:8" x14ac:dyDescent="0.25">
      <c r="B30" s="8" t="s">
        <v>394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2:8" x14ac:dyDescent="0.25">
      <c r="B31" s="8" t="s">
        <v>5</v>
      </c>
      <c r="C31" s="6">
        <v>1.1217750737306013E-2</v>
      </c>
      <c r="D31" s="6">
        <v>0</v>
      </c>
      <c r="E31" s="6">
        <v>1.1899496603677692E-2</v>
      </c>
      <c r="F31" s="6">
        <v>3.5172102500526082E-4</v>
      </c>
      <c r="G31" s="6">
        <v>2.6798358110211265E-2</v>
      </c>
      <c r="H31" s="6">
        <v>5.0267326476199338E-2</v>
      </c>
    </row>
    <row r="32" spans="2:8" x14ac:dyDescent="0.25">
      <c r="B32" s="8" t="s">
        <v>172</v>
      </c>
      <c r="C32" s="6">
        <v>8.955360065838068E-2</v>
      </c>
      <c r="D32" s="6">
        <v>5.2982252267168187E-4</v>
      </c>
      <c r="E32" s="6">
        <v>5.5999465769924067E-2</v>
      </c>
      <c r="F32" s="6">
        <v>7.6180737485019437E-4</v>
      </c>
      <c r="G32" s="6">
        <v>0.85315530367407777</v>
      </c>
      <c r="H32" s="6">
        <v>1</v>
      </c>
    </row>
  </sheetData>
  <hyperlinks>
    <hyperlink ref="A2" location="'Table Name &amp; Description'!A1" display="Return to List" xr:uid="{4D2874DA-5DEF-487F-9DDE-C24191476564}"/>
  </hyperlinks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I34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20.140625" style="9" bestFit="1" customWidth="1"/>
    <col min="3" max="3" width="7.42578125" style="9" bestFit="1" customWidth="1"/>
    <col min="4" max="5" width="6.28515625" style="9" bestFit="1" customWidth="1"/>
    <col min="6" max="6" width="8.28515625" style="9" bestFit="1" customWidth="1"/>
    <col min="7" max="7" width="7.42578125" style="9" bestFit="1" customWidth="1"/>
    <col min="8" max="8" width="11.28515625" style="9" bestFit="1" customWidth="1"/>
    <col min="9" max="9" width="12.42578125" style="9" bestFit="1" customWidth="1"/>
    <col min="10" max="16384" width="8.85546875" style="9"/>
  </cols>
  <sheetData>
    <row r="1" spans="1:9" ht="18.75" x14ac:dyDescent="0.3">
      <c r="A1" s="26" t="s">
        <v>232</v>
      </c>
    </row>
    <row r="2" spans="1:9" x14ac:dyDescent="0.25">
      <c r="A2" s="27" t="s">
        <v>371</v>
      </c>
    </row>
    <row r="3" spans="1:9" ht="18.75" x14ac:dyDescent="0.3">
      <c r="A3" s="26"/>
    </row>
    <row r="4" spans="1:9" x14ac:dyDescent="0.25">
      <c r="A4" s="8"/>
      <c r="B4" s="9" t="s">
        <v>173</v>
      </c>
      <c r="I4" s="7"/>
    </row>
    <row r="5" spans="1:9" x14ac:dyDescent="0.25">
      <c r="C5" s="29" t="s">
        <v>170</v>
      </c>
      <c r="D5" s="29" t="s">
        <v>59</v>
      </c>
      <c r="E5" s="29" t="s">
        <v>16</v>
      </c>
      <c r="F5" s="29" t="s">
        <v>30</v>
      </c>
      <c r="G5" s="29" t="s">
        <v>0</v>
      </c>
      <c r="H5" s="29" t="s">
        <v>172</v>
      </c>
      <c r="I5" s="7"/>
    </row>
    <row r="6" spans="1:9" x14ac:dyDescent="0.25">
      <c r="B6" s="30" t="s">
        <v>7</v>
      </c>
      <c r="C6" s="11">
        <v>233169.25</v>
      </c>
      <c r="D6" s="11">
        <v>3932.1</v>
      </c>
      <c r="E6" s="11">
        <v>133112.76999999999</v>
      </c>
      <c r="F6" s="11">
        <v>5617.5</v>
      </c>
      <c r="G6" s="11">
        <v>2985706.3200000003</v>
      </c>
      <c r="H6" s="11">
        <v>3361537.9400000004</v>
      </c>
      <c r="I6" s="7"/>
    </row>
    <row r="7" spans="1:9" x14ac:dyDescent="0.25">
      <c r="B7" s="30" t="s">
        <v>35</v>
      </c>
      <c r="C7" s="11">
        <v>84874.76</v>
      </c>
      <c r="D7" s="11"/>
      <c r="E7" s="11">
        <v>60780.49</v>
      </c>
      <c r="F7" s="11"/>
      <c r="G7" s="11">
        <v>138921.4</v>
      </c>
      <c r="H7" s="11">
        <v>284576.65000000002</v>
      </c>
      <c r="I7" s="7"/>
    </row>
    <row r="8" spans="1:9" x14ac:dyDescent="0.25">
      <c r="B8" s="30" t="s">
        <v>62</v>
      </c>
      <c r="C8" s="11">
        <v>0</v>
      </c>
      <c r="D8" s="11"/>
      <c r="E8" s="11"/>
      <c r="F8" s="11"/>
      <c r="G8" s="11">
        <v>458565</v>
      </c>
      <c r="H8" s="11">
        <v>458565</v>
      </c>
      <c r="I8" s="7"/>
    </row>
    <row r="9" spans="1:9" x14ac:dyDescent="0.25">
      <c r="B9" s="30" t="s">
        <v>11</v>
      </c>
      <c r="C9" s="11">
        <v>204050.96999999997</v>
      </c>
      <c r="D9" s="11"/>
      <c r="E9" s="11">
        <v>198582.25000000003</v>
      </c>
      <c r="F9" s="11">
        <v>51391.83</v>
      </c>
      <c r="G9" s="11">
        <v>1908104.2600000007</v>
      </c>
      <c r="H9" s="11">
        <v>2362129.310000001</v>
      </c>
      <c r="I9" s="7"/>
    </row>
    <row r="10" spans="1:9" x14ac:dyDescent="0.25">
      <c r="B10" s="30" t="s">
        <v>21</v>
      </c>
      <c r="C10" s="11">
        <v>208739.64</v>
      </c>
      <c r="D10" s="11"/>
      <c r="E10" s="11">
        <v>53154.80000000001</v>
      </c>
      <c r="F10" s="11"/>
      <c r="G10" s="11">
        <v>1793817.85</v>
      </c>
      <c r="H10" s="11">
        <v>2055712.29</v>
      </c>
      <c r="I10" s="7"/>
    </row>
    <row r="11" spans="1:9" x14ac:dyDescent="0.25">
      <c r="B11" s="30" t="s">
        <v>87</v>
      </c>
      <c r="C11" s="11"/>
      <c r="D11" s="11"/>
      <c r="E11" s="11"/>
      <c r="F11" s="11"/>
      <c r="G11" s="11">
        <v>14000</v>
      </c>
      <c r="H11" s="11">
        <v>14000</v>
      </c>
      <c r="I11" s="7"/>
    </row>
    <row r="12" spans="1:9" x14ac:dyDescent="0.25">
      <c r="B12" s="30" t="s">
        <v>1</v>
      </c>
      <c r="C12" s="11">
        <v>800896.86999999674</v>
      </c>
      <c r="D12" s="11"/>
      <c r="E12" s="11">
        <v>379278.58000000118</v>
      </c>
      <c r="F12" s="11"/>
      <c r="G12" s="11">
        <v>3856498.7599999974</v>
      </c>
      <c r="H12" s="11">
        <v>5036674.2100000875</v>
      </c>
      <c r="I12" s="7"/>
    </row>
    <row r="13" spans="1:9" x14ac:dyDescent="0.25">
      <c r="B13" s="30" t="s">
        <v>24</v>
      </c>
      <c r="C13" s="11">
        <v>78500</v>
      </c>
      <c r="D13" s="11"/>
      <c r="E13" s="11">
        <v>3900</v>
      </c>
      <c r="F13" s="11"/>
      <c r="G13" s="11">
        <v>701125</v>
      </c>
      <c r="H13" s="11">
        <v>783525</v>
      </c>
      <c r="I13" s="7"/>
    </row>
    <row r="14" spans="1:9" x14ac:dyDescent="0.25">
      <c r="A14" s="8"/>
      <c r="B14" s="30" t="s">
        <v>394</v>
      </c>
      <c r="C14" s="11"/>
      <c r="D14" s="11"/>
      <c r="E14" s="11"/>
      <c r="F14" s="11"/>
      <c r="G14" s="11">
        <v>12300</v>
      </c>
      <c r="H14" s="11">
        <v>12300</v>
      </c>
      <c r="I14" s="7"/>
    </row>
    <row r="15" spans="1:9" x14ac:dyDescent="0.25">
      <c r="B15" s="30" t="s">
        <v>5</v>
      </c>
      <c r="C15" s="11">
        <v>397630.49</v>
      </c>
      <c r="D15" s="11"/>
      <c r="E15" s="11">
        <v>475497.20999999996</v>
      </c>
      <c r="F15" s="11">
        <v>6550</v>
      </c>
      <c r="G15" s="11">
        <v>1135363.23</v>
      </c>
      <c r="H15" s="11">
        <v>2015040.9299999997</v>
      </c>
      <c r="I15" s="7"/>
    </row>
    <row r="16" spans="1:9" x14ac:dyDescent="0.25">
      <c r="B16" s="30" t="s">
        <v>172</v>
      </c>
      <c r="C16" s="11">
        <v>2007861.9799999921</v>
      </c>
      <c r="D16" s="11">
        <v>3932.1</v>
      </c>
      <c r="E16" s="11">
        <v>1304306.0999999961</v>
      </c>
      <c r="F16" s="11">
        <v>63559.33</v>
      </c>
      <c r="G16" s="11">
        <v>13004401.820000013</v>
      </c>
      <c r="H16" s="11">
        <v>16384061.329999989</v>
      </c>
      <c r="I16" s="7"/>
    </row>
    <row r="17" spans="2:9" x14ac:dyDescent="0.25">
      <c r="B17" s="7"/>
      <c r="C17" s="7"/>
      <c r="D17" s="7"/>
      <c r="E17" s="7"/>
      <c r="F17" s="7"/>
      <c r="G17" s="7"/>
      <c r="H17" s="7"/>
      <c r="I17" s="7"/>
    </row>
    <row r="18" spans="2:9" x14ac:dyDescent="0.25">
      <c r="B18" s="7"/>
      <c r="C18" s="7"/>
      <c r="D18" s="7"/>
      <c r="E18" s="7"/>
      <c r="F18" s="7"/>
      <c r="G18" s="7"/>
      <c r="H18" s="7"/>
      <c r="I18" s="7"/>
    </row>
    <row r="20" spans="2:9" x14ac:dyDescent="0.25">
      <c r="B20" s="9" t="s">
        <v>174</v>
      </c>
      <c r="I20" s="7"/>
    </row>
    <row r="21" spans="2:9" x14ac:dyDescent="0.25">
      <c r="C21" s="29" t="s">
        <v>170</v>
      </c>
      <c r="D21" s="29" t="s">
        <v>59</v>
      </c>
      <c r="E21" s="29" t="s">
        <v>16</v>
      </c>
      <c r="F21" s="29" t="s">
        <v>30</v>
      </c>
      <c r="G21" s="29" t="s">
        <v>0</v>
      </c>
      <c r="H21" s="29" t="s">
        <v>172</v>
      </c>
      <c r="I21" s="7"/>
    </row>
    <row r="22" spans="2:9" x14ac:dyDescent="0.25">
      <c r="B22" s="30" t="s">
        <v>7</v>
      </c>
      <c r="C22" s="12">
        <v>1.4231468333987259E-2</v>
      </c>
      <c r="D22" s="12">
        <v>2.3999543951902446E-4</v>
      </c>
      <c r="E22" s="12">
        <v>8.1245283033861831E-3</v>
      </c>
      <c r="F22" s="12">
        <v>3.4286370679741611E-4</v>
      </c>
      <c r="G22" s="12">
        <v>0.18223236960991054</v>
      </c>
      <c r="H22" s="12">
        <v>0.20517122539360041</v>
      </c>
      <c r="I22" s="7"/>
    </row>
    <row r="23" spans="2:9" x14ac:dyDescent="0.25">
      <c r="B23" s="30" t="s">
        <v>35</v>
      </c>
      <c r="C23" s="12">
        <v>5.1803248468430905E-3</v>
      </c>
      <c r="D23" s="12">
        <v>0</v>
      </c>
      <c r="E23" s="12">
        <v>3.7097328175101528E-3</v>
      </c>
      <c r="F23" s="12">
        <v>0</v>
      </c>
      <c r="G23" s="12">
        <v>8.4790576159299632E-3</v>
      </c>
      <c r="H23" s="12">
        <v>1.7369115280283207E-2</v>
      </c>
      <c r="I23" s="7"/>
    </row>
    <row r="24" spans="2:9" x14ac:dyDescent="0.25">
      <c r="B24" s="30" t="s">
        <v>62</v>
      </c>
      <c r="C24" s="12">
        <v>0</v>
      </c>
      <c r="D24" s="12">
        <v>0</v>
      </c>
      <c r="E24" s="12">
        <v>0</v>
      </c>
      <c r="F24" s="12">
        <v>0</v>
      </c>
      <c r="G24" s="12">
        <v>2.7988481656886003E-2</v>
      </c>
      <c r="H24" s="12">
        <v>2.7988481656886003E-2</v>
      </c>
      <c r="I24" s="7"/>
    </row>
    <row r="25" spans="2:9" x14ac:dyDescent="0.25">
      <c r="B25" s="30" t="s">
        <v>11</v>
      </c>
      <c r="C25" s="12">
        <v>1.2454236217144343E-2</v>
      </c>
      <c r="D25" s="12">
        <v>0</v>
      </c>
      <c r="E25" s="12">
        <v>1.212045328690186E-2</v>
      </c>
      <c r="F25" s="12">
        <v>3.1366966324704324E-3</v>
      </c>
      <c r="G25" s="12">
        <v>0.11646100570352308</v>
      </c>
      <c r="H25" s="12">
        <v>0.14417239184003974</v>
      </c>
      <c r="I25" s="7"/>
    </row>
    <row r="26" spans="2:9" x14ac:dyDescent="0.25">
      <c r="B26" s="30" t="s">
        <v>21</v>
      </c>
      <c r="C26" s="12">
        <v>1.2740408851972978E-2</v>
      </c>
      <c r="D26" s="12">
        <v>0</v>
      </c>
      <c r="E26" s="12">
        <v>3.2442993790966265E-3</v>
      </c>
      <c r="F26" s="12">
        <v>0</v>
      </c>
      <c r="G26" s="12">
        <v>0.10948554292307458</v>
      </c>
      <c r="H26" s="12">
        <v>0.12547025115414417</v>
      </c>
      <c r="I26" s="7"/>
    </row>
    <row r="27" spans="2:9" x14ac:dyDescent="0.25">
      <c r="B27" s="30" t="s">
        <v>87</v>
      </c>
      <c r="C27" s="12">
        <v>0</v>
      </c>
      <c r="D27" s="12">
        <v>0</v>
      </c>
      <c r="E27" s="12">
        <v>0</v>
      </c>
      <c r="F27" s="12">
        <v>0</v>
      </c>
      <c r="G27" s="12">
        <v>8.5448898890321781E-4</v>
      </c>
      <c r="H27" s="12">
        <v>8.5448898890321781E-4</v>
      </c>
      <c r="I27" s="7"/>
    </row>
    <row r="28" spans="2:9" x14ac:dyDescent="0.25">
      <c r="B28" s="30" t="s">
        <v>1</v>
      </c>
      <c r="C28" s="12">
        <v>4.8882682618717789E-2</v>
      </c>
      <c r="D28" s="12">
        <v>0</v>
      </c>
      <c r="E28" s="12">
        <v>2.3149240738346372E-2</v>
      </c>
      <c r="F28" s="12">
        <v>0</v>
      </c>
      <c r="G28" s="12">
        <v>0.23538112329563649</v>
      </c>
      <c r="H28" s="12">
        <v>0.3074130466527063</v>
      </c>
      <c r="I28" s="7"/>
    </row>
    <row r="29" spans="2:9" x14ac:dyDescent="0.25">
      <c r="B29" s="30" t="s">
        <v>24</v>
      </c>
      <c r="C29" s="12">
        <v>4.7912418306358994E-3</v>
      </c>
      <c r="D29" s="12">
        <v>0</v>
      </c>
      <c r="E29" s="12">
        <v>2.3803621833732495E-4</v>
      </c>
      <c r="F29" s="12">
        <v>0</v>
      </c>
      <c r="G29" s="12">
        <v>4.2793113738912043E-2</v>
      </c>
      <c r="H29" s="12">
        <v>4.7822391787885263E-2</v>
      </c>
      <c r="I29" s="7"/>
    </row>
    <row r="30" spans="2:9" x14ac:dyDescent="0.25">
      <c r="B30" s="30" t="s">
        <v>394</v>
      </c>
      <c r="C30" s="12">
        <v>0</v>
      </c>
      <c r="D30" s="12">
        <v>0</v>
      </c>
      <c r="E30" s="12">
        <v>0</v>
      </c>
      <c r="F30" s="12">
        <v>0</v>
      </c>
      <c r="G30" s="12">
        <v>7.5072961167925564E-4</v>
      </c>
      <c r="H30" s="12">
        <v>7.5072961167925564E-4</v>
      </c>
      <c r="I30" s="7"/>
    </row>
    <row r="31" spans="2:9" x14ac:dyDescent="0.25">
      <c r="B31" s="30" t="s">
        <v>5</v>
      </c>
      <c r="C31" s="12">
        <v>2.4269348239799361E-2</v>
      </c>
      <c r="D31" s="12">
        <v>0</v>
      </c>
      <c r="E31" s="12">
        <v>2.9021937871371497E-2</v>
      </c>
      <c r="F31" s="12">
        <v>3.9977877695114832E-4</v>
      </c>
      <c r="G31" s="12">
        <v>6.9296812745756539E-2</v>
      </c>
      <c r="H31" s="12">
        <v>0.12298787763387853</v>
      </c>
      <c r="I31" s="7"/>
    </row>
    <row r="32" spans="2:9" x14ac:dyDescent="0.25">
      <c r="B32" s="30" t="s">
        <v>172</v>
      </c>
      <c r="C32" s="12">
        <v>0.12254971093910043</v>
      </c>
      <c r="D32" s="12">
        <v>2.3999543951902446E-4</v>
      </c>
      <c r="E32" s="12">
        <v>7.9608228614949705E-2</v>
      </c>
      <c r="F32" s="12">
        <v>3.879339116218997E-3</v>
      </c>
      <c r="G32" s="12">
        <v>0.79372272589021264</v>
      </c>
      <c r="H32" s="12">
        <v>1</v>
      </c>
      <c r="I32" s="7"/>
    </row>
    <row r="33" spans="2:9" x14ac:dyDescent="0.25">
      <c r="B33" s="7"/>
      <c r="C33" s="7"/>
      <c r="D33" s="7"/>
      <c r="E33" s="7"/>
      <c r="F33" s="7"/>
      <c r="G33" s="7"/>
      <c r="H33" s="7"/>
      <c r="I33" s="7"/>
    </row>
    <row r="34" spans="2:9" x14ac:dyDescent="0.25">
      <c r="B34" s="7"/>
      <c r="C34" s="7"/>
      <c r="D34" s="7"/>
      <c r="E34" s="7"/>
      <c r="F34" s="7"/>
      <c r="G34" s="7"/>
      <c r="H34" s="7"/>
      <c r="I34" s="7"/>
    </row>
  </sheetData>
  <hyperlinks>
    <hyperlink ref="A2" location="'Table Name &amp; Description'!A1" display="Return to List" xr:uid="{969845D7-5AA2-443C-9478-0375257F5E4D}"/>
  </hyperlinks>
  <pageMargins left="0.7" right="0.7" top="0.75" bottom="0.75" header="0.3" footer="0.3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A1:H21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20.140625" style="7" bestFit="1" customWidth="1"/>
    <col min="3" max="4" width="6.28515625" style="7" bestFit="1" customWidth="1"/>
    <col min="5" max="7" width="7.42578125" style="7" bestFit="1" customWidth="1"/>
    <col min="8" max="8" width="11.28515625" style="7" bestFit="1" customWidth="1"/>
    <col min="9" max="10" width="12.42578125" style="7" bestFit="1" customWidth="1"/>
    <col min="11" max="16384" width="8.85546875" style="7"/>
  </cols>
  <sheetData>
    <row r="1" spans="1:8" ht="18.75" x14ac:dyDescent="0.3">
      <c r="A1" s="26" t="s">
        <v>234</v>
      </c>
    </row>
    <row r="2" spans="1:8" x14ac:dyDescent="0.25">
      <c r="A2" s="27" t="s">
        <v>371</v>
      </c>
    </row>
    <row r="3" spans="1:8" ht="18.75" x14ac:dyDescent="0.3">
      <c r="A3" s="26"/>
    </row>
    <row r="4" spans="1:8" x14ac:dyDescent="0.25">
      <c r="A4" s="8"/>
      <c r="B4" s="40" t="s">
        <v>173</v>
      </c>
    </row>
    <row r="5" spans="1:8" x14ac:dyDescent="0.25">
      <c r="C5" s="3" t="s">
        <v>25</v>
      </c>
      <c r="D5" s="3" t="s">
        <v>19</v>
      </c>
      <c r="E5" s="3" t="s">
        <v>8</v>
      </c>
      <c r="F5" s="3" t="s">
        <v>34</v>
      </c>
      <c r="G5" s="3" t="s">
        <v>2</v>
      </c>
      <c r="H5" s="3" t="s">
        <v>172</v>
      </c>
    </row>
    <row r="6" spans="1:8" x14ac:dyDescent="0.25">
      <c r="B6" s="8" t="s">
        <v>0</v>
      </c>
      <c r="C6" s="5">
        <v>1378968.82</v>
      </c>
      <c r="D6" s="5">
        <v>1068495.149999999</v>
      </c>
      <c r="E6" s="5">
        <v>3054669.069999998</v>
      </c>
      <c r="F6" s="5">
        <v>1840877.81</v>
      </c>
      <c r="G6" s="5">
        <v>5661390.970000064</v>
      </c>
      <c r="H6" s="5">
        <v>13004401.820000062</v>
      </c>
    </row>
    <row r="7" spans="1:8" x14ac:dyDescent="0.25">
      <c r="B7" s="8" t="s">
        <v>16</v>
      </c>
      <c r="C7" s="5"/>
      <c r="D7" s="5">
        <v>85449.69</v>
      </c>
      <c r="E7" s="5">
        <v>248961.96000000002</v>
      </c>
      <c r="F7" s="5">
        <v>111218.66</v>
      </c>
      <c r="G7" s="5">
        <v>858675.78999999724</v>
      </c>
      <c r="H7" s="5">
        <v>1304306.0999999973</v>
      </c>
    </row>
    <row r="8" spans="1:8" x14ac:dyDescent="0.25">
      <c r="B8" s="8" t="s">
        <v>30</v>
      </c>
      <c r="C8" s="5"/>
      <c r="D8" s="5">
        <v>30935.08</v>
      </c>
      <c r="E8" s="5">
        <v>26074.25</v>
      </c>
      <c r="F8" s="5"/>
      <c r="G8" s="5">
        <v>6550</v>
      </c>
      <c r="H8" s="5">
        <v>63559.33</v>
      </c>
    </row>
    <row r="9" spans="1:8" x14ac:dyDescent="0.25">
      <c r="B9" s="8" t="s">
        <v>59</v>
      </c>
      <c r="C9" s="5"/>
      <c r="D9" s="5"/>
      <c r="E9" s="5"/>
      <c r="F9" s="5">
        <v>3932.1</v>
      </c>
      <c r="G9" s="5"/>
      <c r="H9" s="5">
        <v>3932.1</v>
      </c>
    </row>
    <row r="10" spans="1:8" x14ac:dyDescent="0.25">
      <c r="B10" s="8" t="s">
        <v>170</v>
      </c>
      <c r="C10" s="5"/>
      <c r="D10" s="5">
        <v>194044.7</v>
      </c>
      <c r="E10" s="5">
        <v>195664.89</v>
      </c>
      <c r="F10" s="5">
        <v>358710.46</v>
      </c>
      <c r="G10" s="5">
        <v>1259441.9299999939</v>
      </c>
      <c r="H10" s="5">
        <v>2007861.9799999939</v>
      </c>
    </row>
    <row r="11" spans="1:8" x14ac:dyDescent="0.25">
      <c r="B11" s="8" t="s">
        <v>172</v>
      </c>
      <c r="C11" s="5">
        <v>1378968.82</v>
      </c>
      <c r="D11" s="5">
        <v>1378924.6199999989</v>
      </c>
      <c r="E11" s="5">
        <v>3525370.1699999981</v>
      </c>
      <c r="F11" s="5">
        <v>2314739.0300000003</v>
      </c>
      <c r="G11" s="5">
        <v>7786058.6900000554</v>
      </c>
      <c r="H11" s="5">
        <v>16384061.330000054</v>
      </c>
    </row>
    <row r="14" spans="1:8" x14ac:dyDescent="0.25">
      <c r="A14" s="8"/>
      <c r="B14" s="40" t="s">
        <v>174</v>
      </c>
    </row>
    <row r="15" spans="1:8" x14ac:dyDescent="0.25">
      <c r="C15" s="3" t="s">
        <v>25</v>
      </c>
      <c r="D15" s="3" t="s">
        <v>19</v>
      </c>
      <c r="E15" s="3" t="s">
        <v>8</v>
      </c>
      <c r="F15" s="3" t="s">
        <v>34</v>
      </c>
      <c r="G15" s="3" t="s">
        <v>2</v>
      </c>
      <c r="H15" s="3" t="s">
        <v>172</v>
      </c>
    </row>
    <row r="16" spans="1:8" x14ac:dyDescent="0.25">
      <c r="B16" s="8" t="s">
        <v>0</v>
      </c>
      <c r="C16" s="6">
        <v>8.4165262337918476E-2</v>
      </c>
      <c r="D16" s="6">
        <v>6.5215524312249112E-2</v>
      </c>
      <c r="E16" s="6">
        <v>0.18644150607558718</v>
      </c>
      <c r="F16" s="6">
        <v>0.11235784418294741</v>
      </c>
      <c r="G16" s="6">
        <v>0.34554258898151019</v>
      </c>
      <c r="H16" s="6">
        <v>0.79372272589021242</v>
      </c>
    </row>
    <row r="17" spans="2:8" x14ac:dyDescent="0.25">
      <c r="B17" s="8" t="s">
        <v>16</v>
      </c>
      <c r="C17" s="6">
        <v>0</v>
      </c>
      <c r="D17" s="6">
        <v>5.2154156578709367E-3</v>
      </c>
      <c r="E17" s="6">
        <v>1.5195375248268752E-2</v>
      </c>
      <c r="F17" s="6">
        <v>6.7882228807550271E-3</v>
      </c>
      <c r="G17" s="6">
        <v>5.2409214828054745E-2</v>
      </c>
      <c r="H17" s="6">
        <v>7.9608228614949469E-2</v>
      </c>
    </row>
    <row r="18" spans="2:8" x14ac:dyDescent="0.25">
      <c r="B18" s="8" t="s">
        <v>30</v>
      </c>
      <c r="C18" s="6">
        <v>0</v>
      </c>
      <c r="D18" s="6">
        <v>1.8881203736314321E-3</v>
      </c>
      <c r="E18" s="6">
        <v>1.5914399656364027E-3</v>
      </c>
      <c r="F18" s="6">
        <v>0</v>
      </c>
      <c r="G18" s="6">
        <v>3.9977877695114675E-4</v>
      </c>
      <c r="H18" s="6">
        <v>3.8793391162189814E-3</v>
      </c>
    </row>
    <row r="19" spans="2:8" x14ac:dyDescent="0.25">
      <c r="B19" s="8" t="s">
        <v>59</v>
      </c>
      <c r="C19" s="6">
        <v>0</v>
      </c>
      <c r="D19" s="6">
        <v>0</v>
      </c>
      <c r="E19" s="6">
        <v>0</v>
      </c>
      <c r="F19" s="6">
        <v>2.3999543951902351E-4</v>
      </c>
      <c r="G19" s="6">
        <v>0</v>
      </c>
      <c r="H19" s="6">
        <v>2.3999543951902351E-4</v>
      </c>
    </row>
    <row r="20" spans="2:8" x14ac:dyDescent="0.25">
      <c r="B20" s="8" t="s">
        <v>170</v>
      </c>
      <c r="C20" s="6">
        <v>0</v>
      </c>
      <c r="D20" s="6">
        <v>1.1843504250359113E-2</v>
      </c>
      <c r="E20" s="6">
        <v>1.1942392429997048E-2</v>
      </c>
      <c r="F20" s="6">
        <v>2.1893867019600496E-2</v>
      </c>
      <c r="G20" s="6">
        <v>7.6869947239143407E-2</v>
      </c>
      <c r="H20" s="6">
        <v>0.12254971093910007</v>
      </c>
    </row>
    <row r="21" spans="2:8" x14ac:dyDescent="0.25">
      <c r="B21" s="8" t="s">
        <v>172</v>
      </c>
      <c r="C21" s="6">
        <v>8.4165262337918476E-2</v>
      </c>
      <c r="D21" s="6">
        <v>8.4162564594110589E-2</v>
      </c>
      <c r="E21" s="6">
        <v>0.21517071371948937</v>
      </c>
      <c r="F21" s="6">
        <v>0.14127992952282195</v>
      </c>
      <c r="G21" s="6">
        <v>0.47522152982565952</v>
      </c>
      <c r="H21" s="6">
        <v>1</v>
      </c>
    </row>
  </sheetData>
  <hyperlinks>
    <hyperlink ref="A2" location="'Table Name &amp; Description'!A1" display="Return to List" xr:uid="{F7546721-804B-44D6-BFF1-626ABAFF5F42}"/>
  </hyperlinks>
  <pageMargins left="0.7" right="0.7" top="0.75" bottom="0.75" header="0.3" footer="0.3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31.28515625" style="7" bestFit="1" customWidth="1"/>
    <col min="3" max="3" width="11.7109375" style="7" bestFit="1" customWidth="1"/>
    <col min="4" max="4" width="10.5703125" style="7" bestFit="1" customWidth="1"/>
    <col min="5" max="8" width="11.7109375" style="7" bestFit="1" customWidth="1"/>
    <col min="9" max="9" width="11" style="7" bestFit="1" customWidth="1"/>
    <col min="10" max="10" width="12.7109375" style="7" bestFit="1" customWidth="1"/>
    <col min="11" max="11" width="3" style="7" customWidth="1"/>
    <col min="12" max="13" width="5" style="7" customWidth="1"/>
    <col min="14" max="14" width="4" style="7" customWidth="1"/>
    <col min="15" max="15" width="6" style="7" customWidth="1"/>
    <col min="16" max="16" width="2" style="7" customWidth="1"/>
    <col min="17" max="17" width="21.5703125" style="7" bestFit="1" customWidth="1"/>
    <col min="18" max="18" width="31.7109375" style="7" bestFit="1" customWidth="1"/>
    <col min="19" max="16384" width="8.85546875" style="7"/>
  </cols>
  <sheetData>
    <row r="1" spans="1:8" ht="18.75" x14ac:dyDescent="0.3">
      <c r="A1" s="26" t="s">
        <v>236</v>
      </c>
    </row>
    <row r="2" spans="1:8" x14ac:dyDescent="0.25">
      <c r="A2" s="27" t="s">
        <v>371</v>
      </c>
    </row>
    <row r="3" spans="1:8" ht="18.75" x14ac:dyDescent="0.3">
      <c r="A3" s="26"/>
    </row>
    <row r="4" spans="1:8" x14ac:dyDescent="0.25">
      <c r="A4" s="8"/>
      <c r="B4" s="40" t="s">
        <v>208</v>
      </c>
    </row>
    <row r="5" spans="1:8" x14ac:dyDescent="0.25">
      <c r="C5" s="3" t="s">
        <v>25</v>
      </c>
      <c r="D5" s="3" t="s">
        <v>19</v>
      </c>
      <c r="E5" s="3" t="s">
        <v>8</v>
      </c>
      <c r="F5" s="3" t="s">
        <v>34</v>
      </c>
      <c r="G5" s="3" t="s">
        <v>2</v>
      </c>
      <c r="H5" s="3" t="s">
        <v>172</v>
      </c>
    </row>
    <row r="6" spans="1:8" x14ac:dyDescent="0.25">
      <c r="B6" s="8" t="s">
        <v>0</v>
      </c>
      <c r="C6" s="2">
        <v>1535.0039999999999</v>
      </c>
      <c r="D6" s="2">
        <v>230.50799999999944</v>
      </c>
      <c r="E6" s="2">
        <v>1967.7859999999932</v>
      </c>
      <c r="F6" s="2">
        <v>1210.6329999999587</v>
      </c>
      <c r="G6" s="2">
        <v>3569.7380000000881</v>
      </c>
      <c r="H6" s="2">
        <v>8513.6690000000399</v>
      </c>
    </row>
    <row r="7" spans="1:8" x14ac:dyDescent="0.25">
      <c r="B7" s="8" t="s">
        <v>170</v>
      </c>
      <c r="C7" s="2"/>
      <c r="D7" s="2">
        <v>24.534000000000017</v>
      </c>
      <c r="E7" s="2">
        <v>75.164000000000016</v>
      </c>
      <c r="F7" s="2">
        <v>289.69</v>
      </c>
      <c r="G7" s="2">
        <v>518.24600000000714</v>
      </c>
      <c r="H7" s="2">
        <v>907.63400000000718</v>
      </c>
    </row>
    <row r="8" spans="1:8" x14ac:dyDescent="0.25">
      <c r="B8" s="8" t="s">
        <v>16</v>
      </c>
      <c r="C8" s="2"/>
      <c r="D8" s="2">
        <v>16.284999999999993</v>
      </c>
      <c r="E8" s="2">
        <v>88.288000000000011</v>
      </c>
      <c r="F8" s="2">
        <v>85.954999999999984</v>
      </c>
      <c r="G8" s="2">
        <v>331.46000000000203</v>
      </c>
      <c r="H8" s="2">
        <v>521.98800000000199</v>
      </c>
    </row>
    <row r="9" spans="1:8" x14ac:dyDescent="0.25">
      <c r="B9" s="8" t="s">
        <v>30</v>
      </c>
      <c r="C9" s="2"/>
      <c r="D9" s="2">
        <v>1.1719999999999999</v>
      </c>
      <c r="E9" s="2">
        <v>1.7680000000000002</v>
      </c>
      <c r="F9" s="2"/>
      <c r="G9" s="2">
        <v>2.4790000000000001</v>
      </c>
      <c r="H9" s="2">
        <v>5.4190000000000005</v>
      </c>
    </row>
    <row r="10" spans="1:8" x14ac:dyDescent="0.25">
      <c r="B10" s="8" t="s">
        <v>59</v>
      </c>
      <c r="C10" s="2"/>
      <c r="D10" s="2"/>
      <c r="E10" s="2"/>
      <c r="F10" s="2">
        <v>0.35199999999999998</v>
      </c>
      <c r="G10" s="2"/>
      <c r="H10" s="2">
        <v>0.35199999999999998</v>
      </c>
    </row>
    <row r="11" spans="1:8" x14ac:dyDescent="0.25">
      <c r="B11" s="8" t="s">
        <v>172</v>
      </c>
      <c r="C11" s="2">
        <v>1535.0039999999999</v>
      </c>
      <c r="D11" s="2">
        <v>272.49899999999946</v>
      </c>
      <c r="E11" s="2">
        <v>2133.0059999999935</v>
      </c>
      <c r="F11" s="2">
        <v>1586.6299999999587</v>
      </c>
      <c r="G11" s="2">
        <v>4421.9230000000971</v>
      </c>
      <c r="H11" s="2">
        <v>9949.062000000049</v>
      </c>
    </row>
    <row r="14" spans="1:8" x14ac:dyDescent="0.25">
      <c r="A14" s="8"/>
      <c r="B14" s="40" t="s">
        <v>185</v>
      </c>
    </row>
    <row r="15" spans="1:8" x14ac:dyDescent="0.25">
      <c r="C15" s="3" t="s">
        <v>25</v>
      </c>
      <c r="D15" s="3" t="s">
        <v>19</v>
      </c>
      <c r="E15" s="3" t="s">
        <v>8</v>
      </c>
      <c r="F15" s="3" t="s">
        <v>34</v>
      </c>
      <c r="G15" s="3" t="s">
        <v>2</v>
      </c>
      <c r="H15" s="3" t="s">
        <v>172</v>
      </c>
    </row>
    <row r="16" spans="1:8" x14ac:dyDescent="0.25">
      <c r="B16" s="8" t="s">
        <v>0</v>
      </c>
      <c r="C16" s="2">
        <v>13472027.010000002</v>
      </c>
      <c r="D16" s="2">
        <v>3074287.3800000031</v>
      </c>
      <c r="E16" s="2">
        <v>12623693.559999863</v>
      </c>
      <c r="F16" s="2">
        <v>8954043.6299999692</v>
      </c>
      <c r="G16" s="2">
        <v>24936001.999994405</v>
      </c>
      <c r="H16" s="2">
        <v>63060053.579994239</v>
      </c>
    </row>
    <row r="17" spans="2:8" x14ac:dyDescent="0.25">
      <c r="B17" s="8" t="s">
        <v>16</v>
      </c>
      <c r="C17" s="2"/>
      <c r="D17" s="2">
        <v>122078.48000000003</v>
      </c>
      <c r="E17" s="2">
        <v>886421.02000000014</v>
      </c>
      <c r="F17" s="2">
        <v>623562.26000000013</v>
      </c>
      <c r="G17" s="2">
        <v>2507078.320000079</v>
      </c>
      <c r="H17" s="2">
        <v>4139140.0800000792</v>
      </c>
    </row>
    <row r="18" spans="2:8" x14ac:dyDescent="0.25">
      <c r="B18" s="8" t="s">
        <v>30</v>
      </c>
      <c r="C18" s="2"/>
      <c r="D18" s="2">
        <v>13290.850000000002</v>
      </c>
      <c r="E18" s="2">
        <v>17020.239999999998</v>
      </c>
      <c r="F18" s="2"/>
      <c r="G18" s="2">
        <v>25997.079999999991</v>
      </c>
      <c r="H18" s="2">
        <v>56308.169999999991</v>
      </c>
    </row>
    <row r="19" spans="2:8" x14ac:dyDescent="0.25">
      <c r="B19" s="8" t="s">
        <v>59</v>
      </c>
      <c r="C19" s="2"/>
      <c r="D19" s="2"/>
      <c r="E19" s="2"/>
      <c r="F19" s="2">
        <v>39161.26</v>
      </c>
      <c r="G19" s="2"/>
      <c r="H19" s="2">
        <v>39161.26</v>
      </c>
    </row>
    <row r="20" spans="2:8" x14ac:dyDescent="0.25">
      <c r="B20" s="8" t="s">
        <v>170</v>
      </c>
      <c r="C20" s="2"/>
      <c r="D20" s="2">
        <v>298761.91000000015</v>
      </c>
      <c r="E20" s="2">
        <v>816252.62000000093</v>
      </c>
      <c r="F20" s="2">
        <v>1772758.1800000002</v>
      </c>
      <c r="G20" s="2">
        <v>3731485.0400000531</v>
      </c>
      <c r="H20" s="2">
        <v>6619257.750000054</v>
      </c>
    </row>
    <row r="21" spans="2:8" x14ac:dyDescent="0.25">
      <c r="B21" s="8" t="s">
        <v>172</v>
      </c>
      <c r="C21" s="2">
        <v>13472027.010000002</v>
      </c>
      <c r="D21" s="2">
        <v>3508418.6200000034</v>
      </c>
      <c r="E21" s="2">
        <v>14343387.439999864</v>
      </c>
      <c r="F21" s="2">
        <v>11389525.329999968</v>
      </c>
      <c r="G21" s="2">
        <v>31200562.439994536</v>
      </c>
      <c r="H21" s="2">
        <v>73913920.839994386</v>
      </c>
    </row>
    <row r="24" spans="2:8" x14ac:dyDescent="0.25">
      <c r="B24" s="40" t="s">
        <v>210</v>
      </c>
    </row>
    <row r="25" spans="2:8" x14ac:dyDescent="0.25">
      <c r="C25" s="3" t="s">
        <v>25</v>
      </c>
      <c r="D25" s="3" t="s">
        <v>19</v>
      </c>
      <c r="E25" s="3" t="s">
        <v>8</v>
      </c>
      <c r="F25" s="3" t="s">
        <v>34</v>
      </c>
      <c r="G25" s="3" t="s">
        <v>2</v>
      </c>
      <c r="H25" s="3" t="s">
        <v>172</v>
      </c>
    </row>
    <row r="26" spans="2:8" x14ac:dyDescent="0.25">
      <c r="B26" s="8" t="s">
        <v>0</v>
      </c>
      <c r="C26" s="2">
        <v>125904939.56000003</v>
      </c>
      <c r="D26" s="2">
        <v>40386377.32000003</v>
      </c>
      <c r="E26" s="2">
        <v>164435389.77999908</v>
      </c>
      <c r="F26" s="2">
        <v>129137828.40000178</v>
      </c>
      <c r="G26" s="2">
        <v>268782415.69004375</v>
      </c>
      <c r="H26" s="2">
        <v>728646950.75004458</v>
      </c>
    </row>
    <row r="27" spans="2:8" x14ac:dyDescent="0.25">
      <c r="B27" s="8" t="s">
        <v>16</v>
      </c>
      <c r="C27" s="2"/>
      <c r="D27" s="2">
        <v>1808325.23</v>
      </c>
      <c r="E27" s="2">
        <v>13726043.510000004</v>
      </c>
      <c r="F27" s="2">
        <v>7622368.8299999991</v>
      </c>
      <c r="G27" s="2">
        <v>32110445.200000301</v>
      </c>
      <c r="H27" s="2">
        <v>55267182.770000309</v>
      </c>
    </row>
    <row r="28" spans="2:8" x14ac:dyDescent="0.25">
      <c r="B28" s="8" t="s">
        <v>30</v>
      </c>
      <c r="C28" s="2"/>
      <c r="D28" s="2">
        <v>193377.69</v>
      </c>
      <c r="E28" s="2">
        <v>264485.91000000003</v>
      </c>
      <c r="F28" s="2"/>
      <c r="G28" s="2">
        <v>297296.69</v>
      </c>
      <c r="H28" s="2">
        <v>755160.29</v>
      </c>
    </row>
    <row r="29" spans="2:8" x14ac:dyDescent="0.25">
      <c r="B29" s="8" t="s">
        <v>59</v>
      </c>
      <c r="C29" s="2"/>
      <c r="D29" s="2"/>
      <c r="E29" s="2"/>
      <c r="F29" s="2">
        <v>861547.78</v>
      </c>
      <c r="G29" s="2"/>
      <c r="H29" s="2">
        <v>861547.78</v>
      </c>
    </row>
    <row r="30" spans="2:8" x14ac:dyDescent="0.25">
      <c r="B30" s="8" t="s">
        <v>170</v>
      </c>
      <c r="C30" s="2"/>
      <c r="D30" s="2">
        <v>3467232.0899999985</v>
      </c>
      <c r="E30" s="2">
        <v>8978713.2900000159</v>
      </c>
      <c r="F30" s="2">
        <v>20162513.400000002</v>
      </c>
      <c r="G30" s="2">
        <v>45412504.489999406</v>
      </c>
      <c r="H30" s="2">
        <v>78020963.269999415</v>
      </c>
    </row>
    <row r="31" spans="2:8" x14ac:dyDescent="0.25">
      <c r="B31" s="8" t="s">
        <v>172</v>
      </c>
      <c r="C31" s="2">
        <v>125904939.56000003</v>
      </c>
      <c r="D31" s="2">
        <v>45855312.330000021</v>
      </c>
      <c r="E31" s="2">
        <v>187404632.48999909</v>
      </c>
      <c r="F31" s="2">
        <v>157784258.41000178</v>
      </c>
      <c r="G31" s="2">
        <v>346602662.07004344</v>
      </c>
      <c r="H31" s="2">
        <v>863551804.86004424</v>
      </c>
    </row>
  </sheetData>
  <hyperlinks>
    <hyperlink ref="A2" location="'Table Name &amp; Description'!A1" display="Return to List" xr:uid="{19689EBF-A6C2-482D-A32E-CE1274E71C7A}"/>
  </hyperlinks>
  <pageMargins left="0.7" right="0.7" top="0.75" bottom="0.75" header="0.3" footer="0.3"/>
  <pageSetup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8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31.28515625" style="7" bestFit="1" customWidth="1"/>
    <col min="3" max="3" width="11.7109375" style="7" bestFit="1" customWidth="1"/>
    <col min="4" max="4" width="10.5703125" style="7" bestFit="1" customWidth="1"/>
    <col min="5" max="8" width="11.7109375" style="7" bestFit="1" customWidth="1"/>
    <col min="9" max="9" width="11" style="7" bestFit="1" customWidth="1"/>
    <col min="10" max="10" width="12.7109375" style="7" bestFit="1" customWidth="1"/>
    <col min="11" max="11" width="3" style="7" customWidth="1"/>
    <col min="12" max="13" width="5" style="7" customWidth="1"/>
    <col min="14" max="14" width="4" style="7" customWidth="1"/>
    <col min="15" max="15" width="6" style="7" customWidth="1"/>
    <col min="16" max="16" width="2" style="7" customWidth="1"/>
    <col min="17" max="17" width="21.5703125" style="7" bestFit="1" customWidth="1"/>
    <col min="18" max="18" width="31.7109375" style="7" bestFit="1" customWidth="1"/>
    <col min="19" max="16384" width="8.85546875" style="7"/>
  </cols>
  <sheetData>
    <row r="1" spans="1:8" ht="18.75" x14ac:dyDescent="0.3">
      <c r="A1" s="26" t="s">
        <v>238</v>
      </c>
    </row>
    <row r="2" spans="1:8" x14ac:dyDescent="0.25">
      <c r="A2" s="27" t="s">
        <v>371</v>
      </c>
    </row>
    <row r="3" spans="1:8" ht="18.75" x14ac:dyDescent="0.3">
      <c r="A3" s="26"/>
    </row>
    <row r="4" spans="1:8" x14ac:dyDescent="0.25">
      <c r="A4" s="8"/>
      <c r="B4" s="40" t="s">
        <v>208</v>
      </c>
    </row>
    <row r="5" spans="1:8" x14ac:dyDescent="0.25">
      <c r="C5" s="3" t="s">
        <v>25</v>
      </c>
      <c r="D5" s="3" t="s">
        <v>19</v>
      </c>
      <c r="E5" s="3" t="s">
        <v>8</v>
      </c>
      <c r="F5" s="3" t="s">
        <v>34</v>
      </c>
      <c r="G5" s="3" t="s">
        <v>2</v>
      </c>
      <c r="H5" s="3" t="s">
        <v>172</v>
      </c>
    </row>
    <row r="6" spans="1:8" x14ac:dyDescent="0.25">
      <c r="B6" s="8" t="s">
        <v>7</v>
      </c>
      <c r="C6" s="2">
        <v>1424.0690000000002</v>
      </c>
      <c r="D6" s="2">
        <v>45.88100000000005</v>
      </c>
      <c r="E6" s="2">
        <v>1053.6710000000037</v>
      </c>
      <c r="F6" s="2">
        <v>712.81700000000046</v>
      </c>
      <c r="G6" s="2">
        <v>3.9119999999999999</v>
      </c>
      <c r="H6" s="2">
        <v>3240.350000000004</v>
      </c>
    </row>
    <row r="7" spans="1:8" x14ac:dyDescent="0.25">
      <c r="B7" s="8" t="s">
        <v>35</v>
      </c>
      <c r="C7" s="2"/>
      <c r="D7" s="2">
        <v>1.3069999999999997</v>
      </c>
      <c r="E7" s="2">
        <v>145.01000000000042</v>
      </c>
      <c r="F7" s="2">
        <v>21.311999999999856</v>
      </c>
      <c r="G7" s="2">
        <v>0.14399999999999999</v>
      </c>
      <c r="H7" s="2">
        <v>167.77300000000025</v>
      </c>
    </row>
    <row r="8" spans="1:8" x14ac:dyDescent="0.25">
      <c r="B8" s="8" t="s">
        <v>62</v>
      </c>
      <c r="C8" s="2">
        <v>89.447000000000003</v>
      </c>
      <c r="D8" s="2"/>
      <c r="E8" s="2">
        <v>273.39400000000001</v>
      </c>
      <c r="F8" s="2">
        <v>0</v>
      </c>
      <c r="G8" s="2"/>
      <c r="H8" s="2">
        <v>362.84100000000001</v>
      </c>
    </row>
    <row r="9" spans="1:8" x14ac:dyDescent="0.25">
      <c r="B9" s="8" t="s">
        <v>11</v>
      </c>
      <c r="C9" s="2">
        <v>2.7280000000000002</v>
      </c>
      <c r="D9" s="2">
        <v>99.953999999999994</v>
      </c>
      <c r="E9" s="2">
        <v>187.9760000000004</v>
      </c>
      <c r="F9" s="2">
        <v>90.005000000000024</v>
      </c>
      <c r="G9" s="2">
        <v>0.39500000000000002</v>
      </c>
      <c r="H9" s="2">
        <v>381.05800000000033</v>
      </c>
    </row>
    <row r="10" spans="1:8" x14ac:dyDescent="0.25">
      <c r="B10" s="8" t="s">
        <v>21</v>
      </c>
      <c r="C10" s="2">
        <v>18.760000000000002</v>
      </c>
      <c r="D10" s="2">
        <v>111.75799999999998</v>
      </c>
      <c r="E10" s="2">
        <v>467.76900000000012</v>
      </c>
      <c r="F10" s="2">
        <v>762.49600000000021</v>
      </c>
      <c r="G10" s="2"/>
      <c r="H10" s="2">
        <v>1360.7830000000004</v>
      </c>
    </row>
    <row r="11" spans="1:8" x14ac:dyDescent="0.25">
      <c r="B11" s="8" t="s">
        <v>87</v>
      </c>
      <c r="C11" s="2"/>
      <c r="D11" s="2"/>
      <c r="E11" s="2"/>
      <c r="F11" s="2"/>
      <c r="G11" s="2">
        <v>5.8780000000000001</v>
      </c>
      <c r="H11" s="2">
        <v>5.8780000000000001</v>
      </c>
    </row>
    <row r="12" spans="1:8" x14ac:dyDescent="0.25">
      <c r="B12" s="8" t="s">
        <v>1</v>
      </c>
      <c r="C12" s="2"/>
      <c r="D12" s="2">
        <v>2.5540000000000007</v>
      </c>
      <c r="E12" s="2">
        <v>7.2999999999999995E-2</v>
      </c>
      <c r="F12" s="2"/>
      <c r="G12" s="2">
        <v>2001.02799999997</v>
      </c>
      <c r="H12" s="2">
        <v>2003.65499999997</v>
      </c>
    </row>
    <row r="13" spans="1:8" x14ac:dyDescent="0.25">
      <c r="B13" s="8" t="s">
        <v>24</v>
      </c>
      <c r="C13" s="2"/>
      <c r="D13" s="2">
        <v>6.1190000000000051</v>
      </c>
      <c r="E13" s="2">
        <v>0.15400000000000003</v>
      </c>
      <c r="F13" s="2"/>
      <c r="G13" s="2">
        <v>1980.253999999763</v>
      </c>
      <c r="H13" s="2">
        <v>1986.5269999997629</v>
      </c>
    </row>
    <row r="14" spans="1:8" x14ac:dyDescent="0.25">
      <c r="A14" s="8"/>
      <c r="B14" s="8" t="s">
        <v>394</v>
      </c>
      <c r="C14" s="2"/>
      <c r="D14" s="2"/>
      <c r="E14" s="2"/>
      <c r="F14" s="2"/>
      <c r="G14" s="2">
        <v>0</v>
      </c>
      <c r="H14" s="2">
        <v>0</v>
      </c>
    </row>
    <row r="15" spans="1:8" x14ac:dyDescent="0.25">
      <c r="B15" s="8" t="s">
        <v>5</v>
      </c>
      <c r="C15" s="2"/>
      <c r="D15" s="2">
        <v>4.9260000000000002</v>
      </c>
      <c r="E15" s="2">
        <v>4.9590000000000005</v>
      </c>
      <c r="F15" s="2"/>
      <c r="G15" s="2">
        <v>430.31200000000797</v>
      </c>
      <c r="H15" s="2">
        <v>440.19700000000796</v>
      </c>
    </row>
    <row r="16" spans="1:8" x14ac:dyDescent="0.25">
      <c r="B16" s="8" t="s">
        <v>172</v>
      </c>
      <c r="C16" s="2">
        <v>1535.0040000000001</v>
      </c>
      <c r="D16" s="2">
        <v>272.49900000000002</v>
      </c>
      <c r="E16" s="2">
        <v>2133.0060000000044</v>
      </c>
      <c r="F16" s="2">
        <v>1586.6300000000006</v>
      </c>
      <c r="G16" s="2">
        <v>4421.9229999997406</v>
      </c>
      <c r="H16" s="2">
        <v>9949.0619999997452</v>
      </c>
    </row>
    <row r="20" spans="2:8" x14ac:dyDescent="0.25">
      <c r="B20" s="40" t="s">
        <v>185</v>
      </c>
    </row>
    <row r="21" spans="2:8" x14ac:dyDescent="0.25">
      <c r="C21" s="3" t="s">
        <v>25</v>
      </c>
      <c r="D21" s="3" t="s">
        <v>19</v>
      </c>
      <c r="E21" s="3" t="s">
        <v>8</v>
      </c>
      <c r="F21" s="3" t="s">
        <v>34</v>
      </c>
      <c r="G21" s="3" t="s">
        <v>2</v>
      </c>
      <c r="H21" s="3" t="s">
        <v>172</v>
      </c>
    </row>
    <row r="22" spans="2:8" x14ac:dyDescent="0.25">
      <c r="B22" s="8" t="s">
        <v>7</v>
      </c>
      <c r="C22" s="2">
        <v>12888877.500000002</v>
      </c>
      <c r="D22" s="2">
        <v>341856.05000000034</v>
      </c>
      <c r="E22" s="2">
        <v>7240847.6399999997</v>
      </c>
      <c r="F22" s="2">
        <v>4353173.9799999939</v>
      </c>
      <c r="G22" s="2">
        <v>72918.819999999992</v>
      </c>
      <c r="H22" s="2">
        <v>24897673.989999995</v>
      </c>
    </row>
    <row r="23" spans="2:8" x14ac:dyDescent="0.25">
      <c r="B23" s="8" t="s">
        <v>35</v>
      </c>
      <c r="C23" s="2"/>
      <c r="D23" s="2">
        <v>5818.0899999999992</v>
      </c>
      <c r="E23" s="2">
        <v>1241709.2599999923</v>
      </c>
      <c r="F23" s="2">
        <v>94548.319999999585</v>
      </c>
      <c r="G23" s="2">
        <v>638.84</v>
      </c>
      <c r="H23" s="2">
        <v>1342714.5099999921</v>
      </c>
    </row>
    <row r="24" spans="2:8" x14ac:dyDescent="0.25">
      <c r="B24" s="8" t="s">
        <v>62</v>
      </c>
      <c r="C24" s="2">
        <v>408662.07999999996</v>
      </c>
      <c r="D24" s="2"/>
      <c r="E24" s="2">
        <v>41873.94</v>
      </c>
      <c r="F24" s="2">
        <v>0</v>
      </c>
      <c r="G24" s="2"/>
      <c r="H24" s="2">
        <v>450536.01999999996</v>
      </c>
    </row>
    <row r="25" spans="2:8" x14ac:dyDescent="0.25">
      <c r="B25" s="8" t="s">
        <v>11</v>
      </c>
      <c r="C25" s="2">
        <v>88643.93</v>
      </c>
      <c r="D25" s="2">
        <v>1608744.3800000008</v>
      </c>
      <c r="E25" s="2">
        <v>2526575.5099999974</v>
      </c>
      <c r="F25" s="2">
        <v>747543.55999999971</v>
      </c>
      <c r="G25" s="2">
        <v>3808.5299999999997</v>
      </c>
      <c r="H25" s="2">
        <v>4975315.9099999983</v>
      </c>
    </row>
    <row r="26" spans="2:8" x14ac:dyDescent="0.25">
      <c r="B26" s="8" t="s">
        <v>21</v>
      </c>
      <c r="C26" s="2">
        <v>85843.5</v>
      </c>
      <c r="D26" s="2">
        <v>1451523.32</v>
      </c>
      <c r="E26" s="2">
        <v>3247398.45</v>
      </c>
      <c r="F26" s="2">
        <v>6194259.4699999997</v>
      </c>
      <c r="G26" s="2"/>
      <c r="H26" s="2">
        <v>10979024.74</v>
      </c>
    </row>
    <row r="27" spans="2:8" x14ac:dyDescent="0.25">
      <c r="B27" s="8" t="s">
        <v>87</v>
      </c>
      <c r="C27" s="2"/>
      <c r="D27" s="2"/>
      <c r="E27" s="2"/>
      <c r="F27" s="2"/>
      <c r="G27" s="2">
        <v>48809.729999999996</v>
      </c>
      <c r="H27" s="2">
        <v>48809.729999999996</v>
      </c>
    </row>
    <row r="28" spans="2:8" x14ac:dyDescent="0.25">
      <c r="B28" s="8" t="s">
        <v>1</v>
      </c>
      <c r="C28" s="2"/>
      <c r="D28" s="2">
        <v>29285.670000000016</v>
      </c>
      <c r="E28" s="2">
        <v>634.63</v>
      </c>
      <c r="F28" s="2"/>
      <c r="G28" s="2">
        <v>16929273.649999388</v>
      </c>
      <c r="H28" s="2">
        <v>16959193.949999388</v>
      </c>
    </row>
    <row r="29" spans="2:8" x14ac:dyDescent="0.25">
      <c r="B29" s="8" t="s">
        <v>24</v>
      </c>
      <c r="C29" s="2"/>
      <c r="D29" s="2">
        <v>27441.910000000054</v>
      </c>
      <c r="E29" s="2">
        <v>737.73</v>
      </c>
      <c r="F29" s="2"/>
      <c r="G29" s="2">
        <v>10517017.160000186</v>
      </c>
      <c r="H29" s="2">
        <v>10545196.800000187</v>
      </c>
    </row>
    <row r="30" spans="2:8" x14ac:dyDescent="0.25">
      <c r="B30" s="8" t="s">
        <v>394</v>
      </c>
      <c r="C30" s="2"/>
      <c r="D30" s="2"/>
      <c r="E30" s="2"/>
      <c r="F30" s="2"/>
      <c r="G30" s="2">
        <v>0</v>
      </c>
      <c r="H30" s="2">
        <v>0</v>
      </c>
    </row>
    <row r="31" spans="2:8" x14ac:dyDescent="0.25">
      <c r="B31" s="8" t="s">
        <v>5</v>
      </c>
      <c r="C31" s="2"/>
      <c r="D31" s="2">
        <v>43749.2</v>
      </c>
      <c r="E31" s="2">
        <v>43610.28</v>
      </c>
      <c r="F31" s="2"/>
      <c r="G31" s="2">
        <v>3628095.7099998686</v>
      </c>
      <c r="H31" s="2">
        <v>3715455.1899998686</v>
      </c>
    </row>
    <row r="32" spans="2:8" x14ac:dyDescent="0.25">
      <c r="B32" s="8" t="s">
        <v>172</v>
      </c>
      <c r="C32" s="2">
        <v>13472027.010000002</v>
      </c>
      <c r="D32" s="2">
        <v>3508418.6200000015</v>
      </c>
      <c r="E32" s="2">
        <v>14343387.43999999</v>
      </c>
      <c r="F32" s="2">
        <v>11389525.329999993</v>
      </c>
      <c r="G32" s="2">
        <v>31200562.439999446</v>
      </c>
      <c r="H32" s="2">
        <v>73913920.839999422</v>
      </c>
    </row>
    <row r="36" spans="2:8" x14ac:dyDescent="0.25">
      <c r="B36" s="46" t="s">
        <v>210</v>
      </c>
      <c r="C36"/>
      <c r="D36"/>
      <c r="E36"/>
      <c r="F36"/>
      <c r="G36"/>
      <c r="H36"/>
    </row>
    <row r="37" spans="2:8" x14ac:dyDescent="0.25">
      <c r="B37"/>
      <c r="C37" s="47" t="s">
        <v>25</v>
      </c>
      <c r="D37" s="47" t="s">
        <v>19</v>
      </c>
      <c r="E37" s="47" t="s">
        <v>8</v>
      </c>
      <c r="F37" s="47" t="s">
        <v>34</v>
      </c>
      <c r="G37" s="47" t="s">
        <v>2</v>
      </c>
      <c r="H37" s="47" t="s">
        <v>172</v>
      </c>
    </row>
    <row r="38" spans="2:8" x14ac:dyDescent="0.25">
      <c r="B38" s="44" t="s">
        <v>7</v>
      </c>
      <c r="C38" s="45">
        <v>119003113.61</v>
      </c>
      <c r="D38" s="45">
        <v>5653726.4000000041</v>
      </c>
      <c r="E38" s="45">
        <v>107730310.51000078</v>
      </c>
      <c r="F38" s="45">
        <v>60219496.449999973</v>
      </c>
      <c r="G38" s="45">
        <v>1434403.8299999998</v>
      </c>
      <c r="H38" s="45">
        <v>294041050.80000073</v>
      </c>
    </row>
    <row r="39" spans="2:8" x14ac:dyDescent="0.25">
      <c r="B39" s="44" t="s">
        <v>35</v>
      </c>
      <c r="C39" s="45"/>
      <c r="D39" s="45">
        <v>17454.379999999994</v>
      </c>
      <c r="E39" s="45">
        <v>9615236.0199999642</v>
      </c>
      <c r="F39" s="45">
        <v>283644.96000000119</v>
      </c>
      <c r="G39" s="45">
        <v>1916.52</v>
      </c>
      <c r="H39" s="45">
        <v>9918251.8799999654</v>
      </c>
    </row>
    <row r="40" spans="2:8" x14ac:dyDescent="0.25">
      <c r="B40" s="44" t="s">
        <v>62</v>
      </c>
      <c r="C40" s="45">
        <v>4086620.79</v>
      </c>
      <c r="D40" s="45"/>
      <c r="E40" s="45">
        <v>41873.94</v>
      </c>
      <c r="F40" s="45">
        <v>0</v>
      </c>
      <c r="G40" s="45"/>
      <c r="H40" s="45">
        <v>4128494.73</v>
      </c>
    </row>
    <row r="41" spans="2:8" x14ac:dyDescent="0.25">
      <c r="B41" s="44" t="s">
        <v>11</v>
      </c>
      <c r="C41" s="45">
        <v>1106074.9099999999</v>
      </c>
      <c r="D41" s="45">
        <v>16875379.720000032</v>
      </c>
      <c r="E41" s="45">
        <v>28124656.24999997</v>
      </c>
      <c r="F41" s="45">
        <v>9336524.4399999958</v>
      </c>
      <c r="G41" s="45">
        <v>50357.219999999994</v>
      </c>
      <c r="H41" s="45">
        <v>55492992.539999999</v>
      </c>
    </row>
    <row r="42" spans="2:8" x14ac:dyDescent="0.25">
      <c r="B42" s="44" t="s">
        <v>21</v>
      </c>
      <c r="C42" s="45">
        <v>1709130.25</v>
      </c>
      <c r="D42" s="45">
        <v>22489410.460000001</v>
      </c>
      <c r="E42" s="45">
        <v>41523623.660000011</v>
      </c>
      <c r="F42" s="45">
        <v>87944592.560000002</v>
      </c>
      <c r="G42" s="45"/>
      <c r="H42" s="45">
        <v>153666756.93000001</v>
      </c>
    </row>
    <row r="43" spans="2:8" x14ac:dyDescent="0.25">
      <c r="B43" s="44" t="s">
        <v>87</v>
      </c>
      <c r="C43" s="45"/>
      <c r="D43" s="45"/>
      <c r="E43" s="45"/>
      <c r="F43" s="45"/>
      <c r="G43" s="45">
        <v>785571.72</v>
      </c>
      <c r="H43" s="45">
        <v>785571.72</v>
      </c>
    </row>
    <row r="44" spans="2:8" x14ac:dyDescent="0.25">
      <c r="B44" s="44" t="s">
        <v>1</v>
      </c>
      <c r="C44" s="45"/>
      <c r="D44" s="45">
        <v>353579.77999999991</v>
      </c>
      <c r="E44" s="45">
        <v>5077.04</v>
      </c>
      <c r="F44" s="45"/>
      <c r="G44" s="45">
        <v>228001130.34003502</v>
      </c>
      <c r="H44" s="45">
        <v>228359787.16003501</v>
      </c>
    </row>
    <row r="45" spans="2:8" x14ac:dyDescent="0.25">
      <c r="B45" s="44" t="s">
        <v>24</v>
      </c>
      <c r="C45" s="45"/>
      <c r="D45" s="45">
        <v>83993.420000000013</v>
      </c>
      <c r="E45" s="45">
        <v>2451.33</v>
      </c>
      <c r="F45" s="45"/>
      <c r="G45" s="45">
        <v>76681710.389999196</v>
      </c>
      <c r="H45" s="45">
        <v>76768155.139999196</v>
      </c>
    </row>
    <row r="46" spans="2:8" x14ac:dyDescent="0.25">
      <c r="B46" s="44" t="s">
        <v>394</v>
      </c>
      <c r="C46" s="45"/>
      <c r="D46" s="45"/>
      <c r="E46" s="45"/>
      <c r="F46" s="45"/>
      <c r="G46" s="45">
        <v>0</v>
      </c>
      <c r="H46" s="45">
        <v>0</v>
      </c>
    </row>
    <row r="47" spans="2:8" x14ac:dyDescent="0.25">
      <c r="B47" s="44" t="s">
        <v>5</v>
      </c>
      <c r="C47" s="45"/>
      <c r="D47" s="45">
        <v>381768.17000000004</v>
      </c>
      <c r="E47" s="45">
        <v>361403.74</v>
      </c>
      <c r="F47" s="45"/>
      <c r="G47" s="45">
        <v>39647572.050000139</v>
      </c>
      <c r="H47" s="45">
        <v>40390743.960000135</v>
      </c>
    </row>
    <row r="48" spans="2:8" x14ac:dyDescent="0.25">
      <c r="B48" s="44" t="s">
        <v>172</v>
      </c>
      <c r="C48" s="45">
        <v>125904939.56</v>
      </c>
      <c r="D48" s="45">
        <v>45855312.330000043</v>
      </c>
      <c r="E48" s="45">
        <v>187404632.49000072</v>
      </c>
      <c r="F48" s="45">
        <v>157784258.40999997</v>
      </c>
      <c r="G48" s="45">
        <v>346602662.07003433</v>
      </c>
      <c r="H48" s="45">
        <v>863551804.86003506</v>
      </c>
    </row>
  </sheetData>
  <hyperlinks>
    <hyperlink ref="A2" location="'Table Name &amp; Description'!A1" display="Return to List" xr:uid="{22184FE5-0630-4B97-9122-6C8AD0B78750}"/>
  </hyperlinks>
  <pageMargins left="0.7" right="0.7" top="0.75" bottom="0.75" header="0.3" footer="0.3"/>
  <pageSetup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8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32.28515625" style="7" bestFit="1" customWidth="1"/>
    <col min="3" max="3" width="11.7109375" style="7" bestFit="1" customWidth="1"/>
    <col min="4" max="4" width="10.5703125" style="7" bestFit="1" customWidth="1"/>
    <col min="5" max="7" width="11.7109375" style="7" bestFit="1" customWidth="1"/>
    <col min="8" max="8" width="13.28515625" style="7" bestFit="1" customWidth="1"/>
    <col min="9" max="10" width="12.7109375" style="7" bestFit="1" customWidth="1"/>
    <col min="11" max="11" width="3" style="7" customWidth="1"/>
    <col min="12" max="13" width="5" style="7" customWidth="1"/>
    <col min="14" max="14" width="4" style="7" customWidth="1"/>
    <col min="15" max="15" width="6" style="7" customWidth="1"/>
    <col min="16" max="16" width="2" style="7" customWidth="1"/>
    <col min="17" max="17" width="21.5703125" style="7" bestFit="1" customWidth="1"/>
    <col min="18" max="18" width="31.7109375" style="7" bestFit="1" customWidth="1"/>
    <col min="19" max="16384" width="8.85546875" style="7"/>
  </cols>
  <sheetData>
    <row r="1" spans="1:8" ht="18.75" x14ac:dyDescent="0.3">
      <c r="A1" s="26" t="s">
        <v>240</v>
      </c>
    </row>
    <row r="2" spans="1:8" x14ac:dyDescent="0.25">
      <c r="A2" s="27" t="s">
        <v>371</v>
      </c>
    </row>
    <row r="3" spans="1:8" ht="18.75" x14ac:dyDescent="0.3">
      <c r="A3" s="26"/>
    </row>
    <row r="4" spans="1:8" x14ac:dyDescent="0.25">
      <c r="A4" s="8"/>
      <c r="B4" s="40" t="s">
        <v>209</v>
      </c>
    </row>
    <row r="5" spans="1:8" x14ac:dyDescent="0.25">
      <c r="C5" s="3" t="s">
        <v>25</v>
      </c>
      <c r="D5" s="3" t="s">
        <v>19</v>
      </c>
      <c r="E5" s="3" t="s">
        <v>8</v>
      </c>
      <c r="F5" s="3" t="s">
        <v>34</v>
      </c>
      <c r="G5" s="3" t="s">
        <v>2</v>
      </c>
      <c r="H5" s="3" t="s">
        <v>172</v>
      </c>
    </row>
    <row r="6" spans="1:8" x14ac:dyDescent="0.25">
      <c r="B6" s="8" t="s">
        <v>7</v>
      </c>
      <c r="C6" s="2">
        <v>1826.5699999999995</v>
      </c>
      <c r="D6" s="2">
        <v>58.643999999999984</v>
      </c>
      <c r="E6" s="2">
        <v>1349.4699999999914</v>
      </c>
      <c r="F6" s="2">
        <v>911.36599999999839</v>
      </c>
      <c r="G6" s="2">
        <v>4.9279999999999999</v>
      </c>
      <c r="H6" s="2">
        <v>4150.9779999999892</v>
      </c>
    </row>
    <row r="7" spans="1:8" x14ac:dyDescent="0.25">
      <c r="B7" s="8" t="s">
        <v>35</v>
      </c>
      <c r="C7" s="2"/>
      <c r="D7" s="2">
        <v>1.3139999999999996</v>
      </c>
      <c r="E7" s="2">
        <v>140.15400000000119</v>
      </c>
      <c r="F7" s="2">
        <v>21.608000000000093</v>
      </c>
      <c r="G7" s="2">
        <v>0.14599999999999999</v>
      </c>
      <c r="H7" s="2">
        <v>163.22200000000126</v>
      </c>
    </row>
    <row r="8" spans="1:8" x14ac:dyDescent="0.25">
      <c r="B8" s="8" t="s">
        <v>62</v>
      </c>
      <c r="C8" s="2">
        <v>86.045999999999992</v>
      </c>
      <c r="D8" s="2"/>
      <c r="E8" s="2">
        <v>263</v>
      </c>
      <c r="F8" s="2">
        <v>0</v>
      </c>
      <c r="G8" s="2"/>
      <c r="H8" s="2">
        <v>349.04599999999999</v>
      </c>
    </row>
    <row r="9" spans="1:8" x14ac:dyDescent="0.25">
      <c r="B9" s="8" t="s">
        <v>11</v>
      </c>
      <c r="C9" s="2">
        <v>2.8849999999999998</v>
      </c>
      <c r="D9" s="2">
        <v>105.32599999999991</v>
      </c>
      <c r="E9" s="2">
        <v>199.45599999999999</v>
      </c>
      <c r="F9" s="2">
        <v>94.445000000000036</v>
      </c>
      <c r="G9" s="2">
        <v>0.41900000000000004</v>
      </c>
      <c r="H9" s="2">
        <v>402.53099999999995</v>
      </c>
    </row>
    <row r="10" spans="1:8" x14ac:dyDescent="0.25">
      <c r="B10" s="8" t="s">
        <v>21</v>
      </c>
      <c r="C10" s="2">
        <v>24.062999999999995</v>
      </c>
      <c r="D10" s="2">
        <v>143.26499999999999</v>
      </c>
      <c r="E10" s="2">
        <v>599.86000000000013</v>
      </c>
      <c r="F10" s="2">
        <v>973.69200000000001</v>
      </c>
      <c r="G10" s="2"/>
      <c r="H10" s="2">
        <v>1740.88</v>
      </c>
    </row>
    <row r="11" spans="1:8" x14ac:dyDescent="0.25">
      <c r="B11" s="8" t="s">
        <v>87</v>
      </c>
      <c r="C11" s="2"/>
      <c r="D11" s="2"/>
      <c r="E11" s="2"/>
      <c r="F11" s="2"/>
      <c r="G11" s="2">
        <v>8.6999999999999993</v>
      </c>
      <c r="H11" s="2">
        <v>8.6999999999999993</v>
      </c>
    </row>
    <row r="12" spans="1:8" x14ac:dyDescent="0.25">
      <c r="B12" s="8" t="s">
        <v>1</v>
      </c>
      <c r="C12" s="2"/>
      <c r="D12" s="2">
        <v>3.0980000000000012</v>
      </c>
      <c r="E12" s="2">
        <v>8.6999999999999994E-2</v>
      </c>
      <c r="F12" s="2"/>
      <c r="G12" s="2">
        <v>2673.8319999996042</v>
      </c>
      <c r="H12" s="2">
        <v>2677.0169999996042</v>
      </c>
    </row>
    <row r="13" spans="1:8" x14ac:dyDescent="0.25">
      <c r="B13" s="8" t="s">
        <v>24</v>
      </c>
      <c r="C13" s="2"/>
      <c r="D13" s="2">
        <v>6.3830000000000098</v>
      </c>
      <c r="E13" s="2">
        <v>0.16099999999999998</v>
      </c>
      <c r="F13" s="2"/>
      <c r="G13" s="2">
        <v>1946.5710000002823</v>
      </c>
      <c r="H13" s="2">
        <v>1953.1150000002824</v>
      </c>
    </row>
    <row r="14" spans="1:8" x14ac:dyDescent="0.25">
      <c r="A14" s="8"/>
      <c r="B14" s="8" t="s">
        <v>394</v>
      </c>
      <c r="C14" s="2"/>
      <c r="D14" s="2"/>
      <c r="E14" s="2"/>
      <c r="F14" s="2"/>
      <c r="G14" s="2">
        <v>0</v>
      </c>
      <c r="H14" s="2">
        <v>0</v>
      </c>
    </row>
    <row r="15" spans="1:8" x14ac:dyDescent="0.25">
      <c r="B15" s="8" t="s">
        <v>5</v>
      </c>
      <c r="C15" s="2"/>
      <c r="D15" s="2">
        <v>4.6599999999999993</v>
      </c>
      <c r="E15" s="2">
        <v>4.7700000000000005</v>
      </c>
      <c r="F15" s="2"/>
      <c r="G15" s="2">
        <v>411.18499999998306</v>
      </c>
      <c r="H15" s="2">
        <v>420.61499999998307</v>
      </c>
    </row>
    <row r="16" spans="1:8" x14ac:dyDescent="0.25">
      <c r="B16" s="8" t="s">
        <v>172</v>
      </c>
      <c r="C16" s="2">
        <v>1939.5639999999996</v>
      </c>
      <c r="D16" s="2">
        <v>322.68999999999988</v>
      </c>
      <c r="E16" s="2">
        <v>2556.9579999999924</v>
      </c>
      <c r="F16" s="2">
        <v>2001.1109999999985</v>
      </c>
      <c r="G16" s="2">
        <v>5045.7809999998699</v>
      </c>
      <c r="H16" s="2">
        <v>11866.103999999861</v>
      </c>
    </row>
    <row r="20" spans="2:8" x14ac:dyDescent="0.25">
      <c r="B20" s="40" t="s">
        <v>189</v>
      </c>
    </row>
    <row r="21" spans="2:8" x14ac:dyDescent="0.25">
      <c r="C21" s="3" t="s">
        <v>25</v>
      </c>
      <c r="D21" s="3" t="s">
        <v>19</v>
      </c>
      <c r="E21" s="3" t="s">
        <v>8</v>
      </c>
      <c r="F21" s="3" t="s">
        <v>34</v>
      </c>
      <c r="G21" s="3" t="s">
        <v>2</v>
      </c>
      <c r="H21" s="3" t="s">
        <v>172</v>
      </c>
    </row>
    <row r="22" spans="2:8" x14ac:dyDescent="0.25">
      <c r="B22" s="8" t="s">
        <v>7</v>
      </c>
      <c r="C22" s="2">
        <v>16531832.010000002</v>
      </c>
      <c r="D22" s="2">
        <v>437080.32999999949</v>
      </c>
      <c r="E22" s="2">
        <v>9272611.4199999329</v>
      </c>
      <c r="F22" s="2">
        <v>5569819.0199999772</v>
      </c>
      <c r="G22" s="2">
        <v>91836.319999999992</v>
      </c>
      <c r="H22" s="2">
        <v>31903179.099999908</v>
      </c>
    </row>
    <row r="23" spans="2:8" x14ac:dyDescent="0.25">
      <c r="B23" s="8" t="s">
        <v>35</v>
      </c>
      <c r="C23" s="2"/>
      <c r="D23" s="2">
        <v>5822.0999999999985</v>
      </c>
      <c r="E23" s="2">
        <v>1205450.1399999924</v>
      </c>
      <c r="F23" s="2">
        <v>95741.199999999488</v>
      </c>
      <c r="G23" s="2">
        <v>646.9</v>
      </c>
      <c r="H23" s="2">
        <v>1307660.3399999919</v>
      </c>
    </row>
    <row r="24" spans="2:8" x14ac:dyDescent="0.25">
      <c r="B24" s="8" t="s">
        <v>62</v>
      </c>
      <c r="C24" s="2">
        <v>393125.75</v>
      </c>
      <c r="D24" s="2"/>
      <c r="E24" s="2">
        <v>40282</v>
      </c>
      <c r="F24" s="2">
        <v>0</v>
      </c>
      <c r="G24" s="2"/>
      <c r="H24" s="2">
        <v>433407.75</v>
      </c>
    </row>
    <row r="25" spans="2:8" x14ac:dyDescent="0.25">
      <c r="B25" s="8" t="s">
        <v>11</v>
      </c>
      <c r="C25" s="2">
        <v>93707.590000000011</v>
      </c>
      <c r="D25" s="2">
        <v>1650126.5299999979</v>
      </c>
      <c r="E25" s="2">
        <v>2625583.4600000004</v>
      </c>
      <c r="F25" s="2">
        <v>785705.72000000067</v>
      </c>
      <c r="G25" s="2">
        <v>4026.09</v>
      </c>
      <c r="H25" s="2">
        <v>5159149.3899999987</v>
      </c>
    </row>
    <row r="26" spans="2:8" x14ac:dyDescent="0.25">
      <c r="B26" s="8" t="s">
        <v>21</v>
      </c>
      <c r="C26" s="2">
        <v>110106.57</v>
      </c>
      <c r="D26" s="2">
        <v>1860690.58</v>
      </c>
      <c r="E26" s="2">
        <v>4163421.9500000007</v>
      </c>
      <c r="F26" s="2">
        <v>7913607.990000003</v>
      </c>
      <c r="G26" s="2"/>
      <c r="H26" s="2">
        <v>14047827.090000004</v>
      </c>
    </row>
    <row r="27" spans="2:8" x14ac:dyDescent="0.25">
      <c r="B27" s="8" t="s">
        <v>87</v>
      </c>
      <c r="C27" s="2"/>
      <c r="D27" s="2"/>
      <c r="E27" s="2"/>
      <c r="F27" s="2"/>
      <c r="G27" s="2">
        <v>72237.08</v>
      </c>
      <c r="H27" s="2">
        <v>72237.08</v>
      </c>
    </row>
    <row r="28" spans="2:8" x14ac:dyDescent="0.25">
      <c r="B28" s="8" t="s">
        <v>1</v>
      </c>
      <c r="C28" s="2"/>
      <c r="D28" s="2">
        <v>35645.350000000006</v>
      </c>
      <c r="E28" s="2">
        <v>758</v>
      </c>
      <c r="F28" s="2"/>
      <c r="G28" s="2">
        <v>22133108.759999081</v>
      </c>
      <c r="H28" s="2">
        <v>22169512.109999083</v>
      </c>
    </row>
    <row r="29" spans="2:8" x14ac:dyDescent="0.25">
      <c r="B29" s="8" t="s">
        <v>24</v>
      </c>
      <c r="C29" s="2"/>
      <c r="D29" s="2">
        <v>28688.200000000041</v>
      </c>
      <c r="E29" s="2">
        <v>771.4</v>
      </c>
      <c r="F29" s="2"/>
      <c r="G29" s="2">
        <v>10310404.149997849</v>
      </c>
      <c r="H29" s="2">
        <v>10339863.749997849</v>
      </c>
    </row>
    <row r="30" spans="2:8" x14ac:dyDescent="0.25">
      <c r="B30" s="8" t="s">
        <v>394</v>
      </c>
      <c r="C30" s="2"/>
      <c r="D30" s="2"/>
      <c r="E30" s="2"/>
      <c r="F30" s="2"/>
      <c r="G30" s="2">
        <v>0</v>
      </c>
      <c r="H30" s="2">
        <v>0</v>
      </c>
    </row>
    <row r="31" spans="2:8" x14ac:dyDescent="0.25">
      <c r="B31" s="8" t="s">
        <v>5</v>
      </c>
      <c r="C31" s="2"/>
      <c r="D31" s="2">
        <v>41391.57</v>
      </c>
      <c r="E31" s="2">
        <v>41952.33</v>
      </c>
      <c r="F31" s="2"/>
      <c r="G31" s="2">
        <v>3467252.8400000804</v>
      </c>
      <c r="H31" s="2">
        <v>3550596.7400000803</v>
      </c>
    </row>
    <row r="32" spans="2:8" x14ac:dyDescent="0.25">
      <c r="B32" s="8" t="s">
        <v>172</v>
      </c>
      <c r="C32" s="2">
        <v>17128771.920000002</v>
      </c>
      <c r="D32" s="2">
        <v>4059444.6599999974</v>
      </c>
      <c r="E32" s="2">
        <v>17350830.699999925</v>
      </c>
      <c r="F32" s="2">
        <v>14364873.929999981</v>
      </c>
      <c r="G32" s="2">
        <v>36079512.139997013</v>
      </c>
      <c r="H32" s="2">
        <v>88983433.349996924</v>
      </c>
    </row>
    <row r="36" spans="2:8" x14ac:dyDescent="0.25">
      <c r="B36" s="46" t="s">
        <v>193</v>
      </c>
      <c r="C36"/>
      <c r="D36"/>
      <c r="E36"/>
      <c r="F36"/>
      <c r="G36"/>
      <c r="H36"/>
    </row>
    <row r="37" spans="2:8" x14ac:dyDescent="0.25">
      <c r="B37"/>
      <c r="C37" s="47" t="s">
        <v>25</v>
      </c>
      <c r="D37" s="47" t="s">
        <v>19</v>
      </c>
      <c r="E37" s="47" t="s">
        <v>8</v>
      </c>
      <c r="F37" s="47" t="s">
        <v>34</v>
      </c>
      <c r="G37" s="47" t="s">
        <v>2</v>
      </c>
      <c r="H37" s="47" t="s">
        <v>172</v>
      </c>
    </row>
    <row r="38" spans="2:8" x14ac:dyDescent="0.25">
      <c r="B38" s="44" t="s">
        <v>7</v>
      </c>
      <c r="C38" s="45">
        <v>152638542.93000007</v>
      </c>
      <c r="D38" s="45">
        <v>7228160.0399999898</v>
      </c>
      <c r="E38" s="45">
        <v>137931361.95999974</v>
      </c>
      <c r="F38" s="45">
        <v>77020981.509999856</v>
      </c>
      <c r="G38" s="45">
        <v>1805977.2199999997</v>
      </c>
      <c r="H38" s="45">
        <v>376625023.65999973</v>
      </c>
    </row>
    <row r="39" spans="2:8" x14ac:dyDescent="0.25">
      <c r="B39" s="44" t="s">
        <v>35</v>
      </c>
      <c r="C39" s="45"/>
      <c r="D39" s="45">
        <v>17466.300000000003</v>
      </c>
      <c r="E39" s="45">
        <v>9298745.3199999407</v>
      </c>
      <c r="F39" s="45">
        <v>287223.6000000005</v>
      </c>
      <c r="G39" s="45">
        <v>1940.7</v>
      </c>
      <c r="H39" s="45">
        <v>9605375.9199999403</v>
      </c>
    </row>
    <row r="40" spans="2:8" x14ac:dyDescent="0.25">
      <c r="B40" s="44" t="s">
        <v>62</v>
      </c>
      <c r="C40" s="45">
        <v>3931257.5</v>
      </c>
      <c r="D40" s="45"/>
      <c r="E40" s="45">
        <v>40282</v>
      </c>
      <c r="F40" s="45">
        <v>0</v>
      </c>
      <c r="G40" s="45"/>
      <c r="H40" s="45">
        <v>3971539.5</v>
      </c>
    </row>
    <row r="41" spans="2:8" x14ac:dyDescent="0.25">
      <c r="B41" s="44" t="s">
        <v>11</v>
      </c>
      <c r="C41" s="45">
        <v>1169257.8500000003</v>
      </c>
      <c r="D41" s="45">
        <v>17739451.710000023</v>
      </c>
      <c r="E41" s="45">
        <v>29699536.829999939</v>
      </c>
      <c r="F41" s="45">
        <v>9816284.9599999953</v>
      </c>
      <c r="G41" s="45">
        <v>53233.8</v>
      </c>
      <c r="H41" s="45">
        <v>58477765.149999954</v>
      </c>
    </row>
    <row r="42" spans="2:8" x14ac:dyDescent="0.25">
      <c r="B42" s="44" t="s">
        <v>21</v>
      </c>
      <c r="C42" s="45">
        <v>2192204.41</v>
      </c>
      <c r="D42" s="45">
        <v>28831669.569999993</v>
      </c>
      <c r="E42" s="45">
        <v>53227601.899999991</v>
      </c>
      <c r="F42" s="45">
        <v>112500589.27000001</v>
      </c>
      <c r="G42" s="45"/>
      <c r="H42" s="45">
        <v>196752065.14999998</v>
      </c>
    </row>
    <row r="43" spans="2:8" x14ac:dyDescent="0.25">
      <c r="B43" s="44" t="s">
        <v>87</v>
      </c>
      <c r="C43" s="45"/>
      <c r="D43" s="45"/>
      <c r="E43" s="45"/>
      <c r="F43" s="45"/>
      <c r="G43" s="45">
        <v>1162624.94</v>
      </c>
      <c r="H43" s="45">
        <v>1162624.94</v>
      </c>
    </row>
    <row r="44" spans="2:8" x14ac:dyDescent="0.25">
      <c r="B44" s="44" t="s">
        <v>1</v>
      </c>
      <c r="C44" s="45"/>
      <c r="D44" s="45">
        <v>430421.62000000005</v>
      </c>
      <c r="E44" s="45">
        <v>6064</v>
      </c>
      <c r="F44" s="45"/>
      <c r="G44" s="45">
        <v>305363840.99992675</v>
      </c>
      <c r="H44" s="45">
        <v>305800326.61992675</v>
      </c>
    </row>
    <row r="45" spans="2:8" x14ac:dyDescent="0.25">
      <c r="B45" s="44" t="s">
        <v>24</v>
      </c>
      <c r="C45" s="45"/>
      <c r="D45" s="45">
        <v>87807.600000000064</v>
      </c>
      <c r="E45" s="45">
        <v>2563.1999999999998</v>
      </c>
      <c r="F45" s="45"/>
      <c r="G45" s="45">
        <v>74369107.44998385</v>
      </c>
      <c r="H45" s="45">
        <v>74459478.249983847</v>
      </c>
    </row>
    <row r="46" spans="2:8" x14ac:dyDescent="0.25">
      <c r="B46" s="44" t="s">
        <v>394</v>
      </c>
      <c r="C46" s="45"/>
      <c r="D46" s="45"/>
      <c r="E46" s="45"/>
      <c r="F46" s="45"/>
      <c r="G46" s="45">
        <v>0</v>
      </c>
      <c r="H46" s="45">
        <v>0</v>
      </c>
    </row>
    <row r="47" spans="2:8" x14ac:dyDescent="0.25">
      <c r="B47" s="44" t="s">
        <v>5</v>
      </c>
      <c r="C47" s="45"/>
      <c r="D47" s="45">
        <v>361436.9</v>
      </c>
      <c r="E47" s="45">
        <v>347664.06000000006</v>
      </c>
      <c r="F47" s="45"/>
      <c r="G47" s="45">
        <v>37897928.430000044</v>
      </c>
      <c r="H47" s="45">
        <v>38607029.390000045</v>
      </c>
    </row>
    <row r="48" spans="2:8" x14ac:dyDescent="0.25">
      <c r="B48" s="44" t="s">
        <v>172</v>
      </c>
      <c r="C48" s="45">
        <v>159931262.69000006</v>
      </c>
      <c r="D48" s="45">
        <v>54696413.740000002</v>
      </c>
      <c r="E48" s="45">
        <v>230553819.26999956</v>
      </c>
      <c r="F48" s="45">
        <v>199625079.33999985</v>
      </c>
      <c r="G48" s="45">
        <v>420654653.53991067</v>
      </c>
      <c r="H48" s="45">
        <v>1065461228.5799103</v>
      </c>
    </row>
  </sheetData>
  <hyperlinks>
    <hyperlink ref="A2" location="'Table Name &amp; Description'!A1" display="Return to List" xr:uid="{A90743CC-E70A-4B41-A8AA-1C25603F2B60}"/>
  </hyperlinks>
  <pageMargins left="0.7" right="0.7" top="0.75" bottom="0.75" header="0.3" footer="0.3"/>
  <pageSetup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A1:M53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29" customWidth="1"/>
    <col min="2" max="2" width="49.85546875" style="9" bestFit="1" customWidth="1"/>
    <col min="3" max="3" width="9" style="9" bestFit="1" customWidth="1"/>
    <col min="4" max="4" width="16.5703125" style="9" bestFit="1" customWidth="1"/>
    <col min="5" max="5" width="20.140625" style="9" bestFit="1" customWidth="1"/>
    <col min="6" max="6" width="14.85546875" style="9" bestFit="1" customWidth="1"/>
    <col min="7" max="7" width="18.5703125" style="9" bestFit="1" customWidth="1"/>
    <col min="8" max="8" width="16" style="9" bestFit="1" customWidth="1"/>
    <col min="9" max="9" width="19.5703125" style="9" bestFit="1" customWidth="1"/>
    <col min="10" max="10" width="23.85546875" style="9" bestFit="1" customWidth="1"/>
    <col min="11" max="11" width="27.7109375" style="9" bestFit="1" customWidth="1"/>
    <col min="12" max="12" width="20.140625" style="9" bestFit="1" customWidth="1"/>
    <col min="13" max="13" width="23.7109375" style="9" bestFit="1" customWidth="1"/>
    <col min="14" max="14" width="22.28515625" style="9" customWidth="1"/>
    <col min="15" max="15" width="22.28515625" style="9" bestFit="1" customWidth="1"/>
    <col min="16" max="16384" width="8.85546875" style="9"/>
  </cols>
  <sheetData>
    <row r="1" spans="1:13" ht="18.75" x14ac:dyDescent="0.3">
      <c r="A1" s="36" t="s">
        <v>242</v>
      </c>
    </row>
    <row r="2" spans="1:13" x14ac:dyDescent="0.25">
      <c r="A2" s="37" t="s">
        <v>371</v>
      </c>
    </row>
    <row r="3" spans="1:13" ht="18.75" hidden="1" x14ac:dyDescent="0.3">
      <c r="A3" s="36"/>
      <c r="B3" s="9" t="s">
        <v>374</v>
      </c>
      <c r="C3" s="9" t="s" vm="3">
        <v>7</v>
      </c>
    </row>
    <row r="4" spans="1:13" x14ac:dyDescent="0.25">
      <c r="A4" s="30"/>
    </row>
    <row r="5" spans="1:13" x14ac:dyDescent="0.25">
      <c r="C5" s="29" t="s">
        <v>93</v>
      </c>
      <c r="D5" s="29" t="s">
        <v>173</v>
      </c>
      <c r="E5" s="29" t="s">
        <v>174</v>
      </c>
      <c r="F5" s="29" t="s">
        <v>175</v>
      </c>
      <c r="G5" s="29" t="s">
        <v>176</v>
      </c>
      <c r="H5" s="29" t="s">
        <v>177</v>
      </c>
      <c r="I5" s="29" t="s">
        <v>178</v>
      </c>
      <c r="J5" s="29" t="s">
        <v>179</v>
      </c>
      <c r="K5" s="29" t="s">
        <v>180</v>
      </c>
      <c r="L5" s="29" t="s">
        <v>181</v>
      </c>
      <c r="M5" s="29" t="s">
        <v>182</v>
      </c>
    </row>
    <row r="6" spans="1:13" x14ac:dyDescent="0.25">
      <c r="B6" s="30" t="s">
        <v>76</v>
      </c>
      <c r="C6" s="10">
        <v>8466</v>
      </c>
      <c r="D6" s="11">
        <v>528265</v>
      </c>
      <c r="E6" s="12">
        <v>0.17986498051250191</v>
      </c>
      <c r="F6" s="10">
        <v>990.30299999999988</v>
      </c>
      <c r="G6" s="12">
        <v>0.320440052846719</v>
      </c>
      <c r="H6" s="10">
        <v>10509029.069999998</v>
      </c>
      <c r="I6" s="12">
        <v>0.44786405745285396</v>
      </c>
      <c r="J6" s="10">
        <v>84072232.659999996</v>
      </c>
      <c r="K6" s="12">
        <v>0.30837005217108254</v>
      </c>
      <c r="L6" s="11">
        <v>10000573.560000001</v>
      </c>
      <c r="M6" s="12">
        <v>0.31357448298485757</v>
      </c>
    </row>
    <row r="7" spans="1:13" x14ac:dyDescent="0.25">
      <c r="B7" s="30" t="s">
        <v>100</v>
      </c>
      <c r="C7" s="10">
        <v>127289</v>
      </c>
      <c r="D7" s="11">
        <v>245350.25</v>
      </c>
      <c r="E7" s="12">
        <v>8.3537463081952187E-2</v>
      </c>
      <c r="F7" s="10">
        <v>553.8970000000005</v>
      </c>
      <c r="G7" s="12">
        <v>0.17922876528864329</v>
      </c>
      <c r="H7" s="10">
        <v>2960975.6900000256</v>
      </c>
      <c r="I7" s="12">
        <v>0.12618811668609037</v>
      </c>
      <c r="J7" s="10">
        <v>23901437.839999944</v>
      </c>
      <c r="K7" s="12">
        <v>8.7668513140265525E-2</v>
      </c>
      <c r="L7" s="11">
        <v>3229420.04</v>
      </c>
      <c r="M7" s="12">
        <v>0.10126056403748286</v>
      </c>
    </row>
    <row r="8" spans="1:13" x14ac:dyDescent="0.25">
      <c r="B8" s="30" t="s">
        <v>98</v>
      </c>
      <c r="C8" s="10">
        <v>98271</v>
      </c>
      <c r="D8" s="11">
        <v>419936</v>
      </c>
      <c r="E8" s="12">
        <v>0.14298085327723398</v>
      </c>
      <c r="F8" s="10">
        <v>414.12400000000144</v>
      </c>
      <c r="G8" s="12">
        <v>0.13400132731607917</v>
      </c>
      <c r="H8" s="10">
        <v>2266021.5200000163</v>
      </c>
      <c r="I8" s="12">
        <v>9.6571204196192306E-2</v>
      </c>
      <c r="J8" s="10">
        <v>26644097.740000058</v>
      </c>
      <c r="K8" s="12">
        <v>9.7728364647610644E-2</v>
      </c>
      <c r="L8" s="11">
        <v>3190709.51</v>
      </c>
      <c r="M8" s="12">
        <v>0.10004677021275948</v>
      </c>
    </row>
    <row r="9" spans="1:13" x14ac:dyDescent="0.25">
      <c r="B9" s="30" t="s">
        <v>133</v>
      </c>
      <c r="C9" s="10">
        <v>1393</v>
      </c>
      <c r="D9" s="11">
        <v>208950</v>
      </c>
      <c r="E9" s="12">
        <v>7.1143815467780896E-2</v>
      </c>
      <c r="F9" s="10">
        <v>401.26300000000003</v>
      </c>
      <c r="G9" s="12">
        <v>0.12983979340205273</v>
      </c>
      <c r="H9" s="10">
        <v>1323840.7700000003</v>
      </c>
      <c r="I9" s="12">
        <v>5.6418218536121209E-2</v>
      </c>
      <c r="J9" s="10">
        <v>19857611.620000001</v>
      </c>
      <c r="K9" s="12">
        <v>7.2836090317914673E-2</v>
      </c>
      <c r="L9" s="11">
        <v>2705891.98</v>
      </c>
      <c r="M9" s="12">
        <v>8.4845001494231548E-2</v>
      </c>
    </row>
    <row r="10" spans="1:13" x14ac:dyDescent="0.25">
      <c r="B10" s="30" t="s">
        <v>97</v>
      </c>
      <c r="C10" s="10">
        <v>9480</v>
      </c>
      <c r="D10" s="11">
        <v>301510</v>
      </c>
      <c r="E10" s="12">
        <v>0.1026588743799503</v>
      </c>
      <c r="F10" s="10">
        <v>184.86199999999971</v>
      </c>
      <c r="G10" s="12">
        <v>5.9817236794546806E-2</v>
      </c>
      <c r="H10" s="10">
        <v>1088888.9600000025</v>
      </c>
      <c r="I10" s="12">
        <v>4.6405260133248409E-2</v>
      </c>
      <c r="J10" s="10">
        <v>23616320.479999989</v>
      </c>
      <c r="K10" s="12">
        <v>8.6622726054609842E-2</v>
      </c>
      <c r="L10" s="11">
        <v>2517900.61</v>
      </c>
      <c r="M10" s="12">
        <v>7.8950409919089429E-2</v>
      </c>
    </row>
    <row r="11" spans="1:13" x14ac:dyDescent="0.25">
      <c r="B11" s="30" t="s">
        <v>162</v>
      </c>
      <c r="C11" s="10">
        <v>239</v>
      </c>
      <c r="D11" s="11">
        <v>254362.5</v>
      </c>
      <c r="E11" s="12">
        <v>8.6605976367185533E-2</v>
      </c>
      <c r="F11" s="10">
        <v>53.705999999999989</v>
      </c>
      <c r="G11" s="12">
        <v>1.7378068609492134E-2</v>
      </c>
      <c r="H11" s="10">
        <v>1054082.2399999998</v>
      </c>
      <c r="I11" s="12">
        <v>4.4921899611358958E-2</v>
      </c>
      <c r="J11" s="10">
        <v>21081645.02999999</v>
      </c>
      <c r="K11" s="12">
        <v>7.7325744446969713E-2</v>
      </c>
      <c r="L11" s="11">
        <v>2383460.54</v>
      </c>
      <c r="M11" s="12">
        <v>7.4734954156500347E-2</v>
      </c>
    </row>
    <row r="12" spans="1:13" x14ac:dyDescent="0.25">
      <c r="B12" s="30" t="s">
        <v>99</v>
      </c>
      <c r="C12" s="10">
        <v>1996</v>
      </c>
      <c r="D12" s="11">
        <v>42918</v>
      </c>
      <c r="E12" s="12">
        <v>1.4612827337861787E-2</v>
      </c>
      <c r="F12" s="10">
        <v>136.16899999999984</v>
      </c>
      <c r="G12" s="12">
        <v>4.4061263629500101E-2</v>
      </c>
      <c r="H12" s="10">
        <v>704579.81999999913</v>
      </c>
      <c r="I12" s="12">
        <v>3.0027129517170625E-2</v>
      </c>
      <c r="J12" s="10">
        <v>11405389.720000023</v>
      </c>
      <c r="K12" s="12">
        <v>4.1834033802950227E-2</v>
      </c>
      <c r="L12" s="11">
        <v>1391103.44</v>
      </c>
      <c r="M12" s="12">
        <v>4.3618952389012457E-2</v>
      </c>
    </row>
    <row r="13" spans="1:13" x14ac:dyDescent="0.25">
      <c r="B13" s="30" t="s">
        <v>396</v>
      </c>
      <c r="C13" s="10">
        <v>10</v>
      </c>
      <c r="D13" s="11">
        <v>57955.5</v>
      </c>
      <c r="E13" s="12">
        <v>1.9732832722388016E-2</v>
      </c>
      <c r="F13" s="10">
        <v>42.346000000000004</v>
      </c>
      <c r="G13" s="12">
        <v>1.3702224953218526E-2</v>
      </c>
      <c r="H13" s="10">
        <v>682547.21</v>
      </c>
      <c r="I13" s="12">
        <v>2.9088164171737818E-2</v>
      </c>
      <c r="J13" s="10">
        <v>15016038.539999997</v>
      </c>
      <c r="K13" s="12">
        <v>5.5077597459665062E-2</v>
      </c>
      <c r="L13" s="11">
        <v>1441477.67</v>
      </c>
      <c r="M13" s="12">
        <v>4.5198469107052608E-2</v>
      </c>
    </row>
    <row r="14" spans="1:13" x14ac:dyDescent="0.25">
      <c r="A14" s="30"/>
      <c r="B14" s="30" t="s">
        <v>163</v>
      </c>
      <c r="C14" s="10">
        <v>542</v>
      </c>
      <c r="D14" s="11">
        <v>327457</v>
      </c>
      <c r="E14" s="12">
        <v>0.11149337344643756</v>
      </c>
      <c r="F14" s="10">
        <v>51.882000000000026</v>
      </c>
      <c r="G14" s="12">
        <v>1.6787862726653849E-2</v>
      </c>
      <c r="H14" s="10">
        <v>680502.96000000008</v>
      </c>
      <c r="I14" s="12">
        <v>2.9001044220565399E-2</v>
      </c>
      <c r="J14" s="10">
        <v>13610059.760000004</v>
      </c>
      <c r="K14" s="12">
        <v>4.9920582640117943E-2</v>
      </c>
      <c r="L14" s="11">
        <v>1363232.06</v>
      </c>
      <c r="M14" s="12">
        <v>4.2745027156510643E-2</v>
      </c>
    </row>
    <row r="15" spans="1:13" x14ac:dyDescent="0.25">
      <c r="B15" s="30" t="s">
        <v>166</v>
      </c>
      <c r="C15" s="10">
        <v>403</v>
      </c>
      <c r="D15" s="11">
        <v>109768.25</v>
      </c>
      <c r="E15" s="12">
        <v>3.7374166653367985E-2</v>
      </c>
      <c r="F15" s="10">
        <v>35.402000000000015</v>
      </c>
      <c r="G15" s="12">
        <v>1.1455300802763956E-2</v>
      </c>
      <c r="H15" s="10">
        <v>493496.44000000012</v>
      </c>
      <c r="I15" s="12">
        <v>2.1031373734409033E-2</v>
      </c>
      <c r="J15" s="10">
        <v>9869929.3000000007</v>
      </c>
      <c r="K15" s="12">
        <v>3.6202090950464082E-2</v>
      </c>
      <c r="L15" s="11">
        <v>952369.04</v>
      </c>
      <c r="M15" s="12">
        <v>2.9862150159393971E-2</v>
      </c>
    </row>
    <row r="16" spans="1:13" x14ac:dyDescent="0.25">
      <c r="B16" s="30" t="s">
        <v>137</v>
      </c>
      <c r="C16" s="10">
        <v>7</v>
      </c>
      <c r="D16" s="11">
        <v>103500</v>
      </c>
      <c r="E16" s="12">
        <v>3.5239937309956081E-2</v>
      </c>
      <c r="F16" s="10">
        <v>45.403000000000006</v>
      </c>
      <c r="G16" s="12">
        <v>1.4691402246988635E-2</v>
      </c>
      <c r="H16" s="10">
        <v>389803.01</v>
      </c>
      <c r="I16" s="12">
        <v>1.6612263274092879E-2</v>
      </c>
      <c r="J16" s="10">
        <v>8575666.0800000001</v>
      </c>
      <c r="K16" s="12">
        <v>3.1454839639932348E-2</v>
      </c>
      <c r="L16" s="11">
        <v>851644.18</v>
      </c>
      <c r="M16" s="12">
        <v>2.6703856716650459E-2</v>
      </c>
    </row>
    <row r="17" spans="2:13" x14ac:dyDescent="0.25">
      <c r="B17" s="30" t="s">
        <v>395</v>
      </c>
      <c r="C17" s="10">
        <v>5529</v>
      </c>
      <c r="D17" s="11">
        <v>41752</v>
      </c>
      <c r="E17" s="12">
        <v>1.4215824759084891E-2</v>
      </c>
      <c r="F17" s="10">
        <v>33.830999999999982</v>
      </c>
      <c r="G17" s="12">
        <v>1.0946960099946529E-2</v>
      </c>
      <c r="H17" s="10">
        <v>191374.28000000014</v>
      </c>
      <c r="I17" s="12">
        <v>8.1558116322651523E-3</v>
      </c>
      <c r="J17" s="10">
        <v>1605652.4100000015</v>
      </c>
      <c r="K17" s="12">
        <v>5.8894013133054457E-3</v>
      </c>
      <c r="L17" s="11">
        <v>182585.41</v>
      </c>
      <c r="M17" s="12">
        <v>5.7250841862042405E-3</v>
      </c>
    </row>
    <row r="18" spans="2:13" x14ac:dyDescent="0.25">
      <c r="B18" s="30" t="s">
        <v>101</v>
      </c>
      <c r="C18" s="10">
        <v>15723</v>
      </c>
      <c r="D18" s="11">
        <v>78582.880000000005</v>
      </c>
      <c r="E18" s="12">
        <v>2.6756094346239628E-2</v>
      </c>
      <c r="F18" s="10">
        <v>34.731000000000073</v>
      </c>
      <c r="G18" s="12">
        <v>1.1238180107925981E-2</v>
      </c>
      <c r="H18" s="10">
        <v>187080.51999999996</v>
      </c>
      <c r="I18" s="12">
        <v>7.9728241495472234E-3</v>
      </c>
      <c r="J18" s="10">
        <v>1480611.6899999992</v>
      </c>
      <c r="K18" s="12">
        <v>5.4307622105966144E-3</v>
      </c>
      <c r="L18" s="11">
        <v>200973.28</v>
      </c>
      <c r="M18" s="12">
        <v>6.3016477996659034E-3</v>
      </c>
    </row>
    <row r="19" spans="2:13" x14ac:dyDescent="0.25">
      <c r="B19" s="30" t="s">
        <v>102</v>
      </c>
      <c r="C19" s="10">
        <v>236</v>
      </c>
      <c r="D19" s="11">
        <v>59000</v>
      </c>
      <c r="E19" s="12">
        <v>2.0088466679105396E-2</v>
      </c>
      <c r="F19" s="10">
        <v>16.994999999999905</v>
      </c>
      <c r="G19" s="12">
        <v>5.4992044840114183E-3</v>
      </c>
      <c r="H19" s="10">
        <v>148918.97000000009</v>
      </c>
      <c r="I19" s="12">
        <v>6.3464905931504756E-3</v>
      </c>
      <c r="J19" s="10">
        <v>1247615.7699999982</v>
      </c>
      <c r="K19" s="12">
        <v>4.5761522908551334E-3</v>
      </c>
      <c r="L19" s="11">
        <v>154582.12</v>
      </c>
      <c r="M19" s="12">
        <v>4.8470228299288872E-3</v>
      </c>
    </row>
    <row r="20" spans="2:13" x14ac:dyDescent="0.25">
      <c r="B20" s="30" t="s">
        <v>339</v>
      </c>
      <c r="C20" s="10">
        <v>92</v>
      </c>
      <c r="D20" s="11">
        <v>36100</v>
      </c>
      <c r="E20" s="12">
        <v>1.2291417747723811E-2</v>
      </c>
      <c r="F20" s="10">
        <v>6.0070000000000023</v>
      </c>
      <c r="G20" s="12">
        <v>1.9437317643693315E-3</v>
      </c>
      <c r="H20" s="10">
        <v>136767.85999999999</v>
      </c>
      <c r="I20" s="12">
        <v>5.828645853079165E-3</v>
      </c>
      <c r="J20" s="10">
        <v>2051516.5899999989</v>
      </c>
      <c r="K20" s="12">
        <v>7.5247945471672104E-3</v>
      </c>
      <c r="L20" s="11">
        <v>212322</v>
      </c>
      <c r="M20" s="12">
        <v>6.6574942903885733E-3</v>
      </c>
    </row>
    <row r="21" spans="2:13" x14ac:dyDescent="0.25">
      <c r="B21" s="30" t="s">
        <v>94</v>
      </c>
      <c r="C21" s="10">
        <v>6</v>
      </c>
      <c r="D21" s="11">
        <v>25613.26</v>
      </c>
      <c r="E21" s="12">
        <v>8.7208664415807293E-3</v>
      </c>
      <c r="F21" s="10">
        <v>21.620999999999999</v>
      </c>
      <c r="G21" s="12">
        <v>6.9960753250256861E-3</v>
      </c>
      <c r="H21" s="10">
        <v>110006.01999999999</v>
      </c>
      <c r="I21" s="12">
        <v>4.6881345682146646E-3</v>
      </c>
      <c r="J21" s="10">
        <v>1980108.19</v>
      </c>
      <c r="K21" s="12">
        <v>7.2628743942612442E-3</v>
      </c>
      <c r="L21" s="11">
        <v>332322.18</v>
      </c>
      <c r="M21" s="12">
        <v>1.0420177918065408E-2</v>
      </c>
    </row>
    <row r="22" spans="2:13" x14ac:dyDescent="0.25">
      <c r="B22" s="30" t="s">
        <v>113</v>
      </c>
      <c r="C22" s="10">
        <v>2494</v>
      </c>
      <c r="D22" s="11">
        <v>10276</v>
      </c>
      <c r="E22" s="12">
        <v>3.4987980270252046E-3</v>
      </c>
      <c r="F22" s="10">
        <v>18.058000000000003</v>
      </c>
      <c r="G22" s="12">
        <v>5.8431676712138144E-3</v>
      </c>
      <c r="H22" s="10">
        <v>105642.24000000005</v>
      </c>
      <c r="I22" s="12">
        <v>4.5021630380558285E-3</v>
      </c>
      <c r="J22" s="10">
        <v>1307873.5199999991</v>
      </c>
      <c r="K22" s="12">
        <v>4.7971727743524534E-3</v>
      </c>
      <c r="L22" s="11">
        <v>154431.78</v>
      </c>
      <c r="M22" s="12">
        <v>4.8423088215283593E-3</v>
      </c>
    </row>
    <row r="23" spans="2:13" x14ac:dyDescent="0.25">
      <c r="B23" s="30" t="s">
        <v>354</v>
      </c>
      <c r="C23" s="10">
        <v>133</v>
      </c>
      <c r="D23" s="11">
        <v>19950</v>
      </c>
      <c r="E23" s="12">
        <v>6.7926255974263168E-3</v>
      </c>
      <c r="F23" s="10">
        <v>9.5400000000000009</v>
      </c>
      <c r="G23" s="12">
        <v>3.0869320845818907E-3</v>
      </c>
      <c r="H23" s="10">
        <v>83879.67</v>
      </c>
      <c r="I23" s="12">
        <v>3.5747060069752415E-3</v>
      </c>
      <c r="J23" s="10">
        <v>702723.57000000007</v>
      </c>
      <c r="K23" s="12">
        <v>2.5775324038212525E-3</v>
      </c>
      <c r="L23" s="11">
        <v>85162.62</v>
      </c>
      <c r="M23" s="12">
        <v>2.6703292942065904E-3</v>
      </c>
    </row>
    <row r="24" spans="2:13" x14ac:dyDescent="0.25">
      <c r="B24" s="30" t="s">
        <v>143</v>
      </c>
      <c r="C24" s="10">
        <v>293</v>
      </c>
      <c r="D24" s="11">
        <v>24845</v>
      </c>
      <c r="E24" s="12">
        <v>8.4592873668198915E-3</v>
      </c>
      <c r="F24" s="10">
        <v>7.7039999999999997</v>
      </c>
      <c r="G24" s="12">
        <v>2.4928432683038663E-3</v>
      </c>
      <c r="H24" s="10">
        <v>71622.100000000006</v>
      </c>
      <c r="I24" s="12">
        <v>3.0523242533283868E-3</v>
      </c>
      <c r="J24" s="10">
        <v>1074331.5</v>
      </c>
      <c r="K24" s="12">
        <v>3.9405598046126323E-3</v>
      </c>
      <c r="L24" s="11">
        <v>126592.68</v>
      </c>
      <c r="M24" s="12">
        <v>3.9693957494041487E-3</v>
      </c>
    </row>
    <row r="25" spans="2:13" x14ac:dyDescent="0.25">
      <c r="B25" s="30" t="s">
        <v>104</v>
      </c>
      <c r="C25" s="10">
        <v>290</v>
      </c>
      <c r="D25" s="11">
        <v>4350</v>
      </c>
      <c r="E25" s="12">
        <v>1.4810988144764148E-3</v>
      </c>
      <c r="F25" s="10">
        <v>7.3169999999999984</v>
      </c>
      <c r="G25" s="12">
        <v>2.3676186648727135E-3</v>
      </c>
      <c r="H25" s="10">
        <v>64052.570000000007</v>
      </c>
      <c r="I25" s="12">
        <v>2.7297330418825229E-3</v>
      </c>
      <c r="J25" s="10">
        <v>1152946.4399999995</v>
      </c>
      <c r="K25" s="12">
        <v>4.2289129550192178E-3</v>
      </c>
      <c r="L25" s="11">
        <v>120991.93</v>
      </c>
      <c r="M25" s="12">
        <v>3.7937805934292906E-3</v>
      </c>
    </row>
    <row r="26" spans="2:13" x14ac:dyDescent="0.25">
      <c r="B26" s="30" t="s">
        <v>140</v>
      </c>
      <c r="C26" s="10">
        <v>2</v>
      </c>
      <c r="D26" s="11">
        <v>7520</v>
      </c>
      <c r="E26" s="12">
        <v>2.5604282953707218E-3</v>
      </c>
      <c r="F26" s="10">
        <v>5.625</v>
      </c>
      <c r="G26" s="12">
        <v>1.8201250498713977E-3</v>
      </c>
      <c r="H26" s="10">
        <v>59136.1</v>
      </c>
      <c r="I26" s="12">
        <v>2.5202074817305383E-3</v>
      </c>
      <c r="J26" s="10">
        <v>887041.49</v>
      </c>
      <c r="K26" s="12">
        <v>3.2535954130710107E-3</v>
      </c>
      <c r="L26" s="11">
        <v>94973.29</v>
      </c>
      <c r="M26" s="12">
        <v>2.9779492276561926E-3</v>
      </c>
    </row>
    <row r="27" spans="2:13" x14ac:dyDescent="0.25">
      <c r="B27" s="30" t="s">
        <v>141</v>
      </c>
      <c r="C27" s="10">
        <v>83</v>
      </c>
      <c r="D27" s="11">
        <v>2990.9900000000007</v>
      </c>
      <c r="E27" s="12">
        <v>1.018379711059957E-3</v>
      </c>
      <c r="F27" s="10">
        <v>2.4770000000000003</v>
      </c>
      <c r="G27" s="12">
        <v>8.0150217751670267E-4</v>
      </c>
      <c r="H27" s="10">
        <v>42275.41</v>
      </c>
      <c r="I27" s="12">
        <v>1.8016542277090649E-3</v>
      </c>
      <c r="J27" s="10">
        <v>422754.02000000008</v>
      </c>
      <c r="K27" s="12">
        <v>1.550627062922762E-3</v>
      </c>
      <c r="L27" s="11">
        <v>52895.27</v>
      </c>
      <c r="M27" s="12">
        <v>1.6585655655728655E-3</v>
      </c>
    </row>
    <row r="28" spans="2:13" x14ac:dyDescent="0.25">
      <c r="B28" s="30" t="s">
        <v>138</v>
      </c>
      <c r="C28" s="10">
        <v>2980</v>
      </c>
      <c r="D28" s="11">
        <v>4470</v>
      </c>
      <c r="E28" s="12">
        <v>1.5219567128067987E-3</v>
      </c>
      <c r="F28" s="10">
        <v>6.9600000000000017</v>
      </c>
      <c r="G28" s="12">
        <v>2.2521013950408766E-3</v>
      </c>
      <c r="H28" s="10">
        <v>37102.21</v>
      </c>
      <c r="I28" s="12">
        <v>1.5811875864444494E-3</v>
      </c>
      <c r="J28" s="10">
        <v>296817.87000000011</v>
      </c>
      <c r="K28" s="12">
        <v>1.0887035964343764E-3</v>
      </c>
      <c r="L28" s="11">
        <v>40078.720000000001</v>
      </c>
      <c r="M28" s="12">
        <v>1.2566943113105674E-3</v>
      </c>
    </row>
    <row r="29" spans="2:13" x14ac:dyDescent="0.25">
      <c r="B29" s="30" t="s">
        <v>341</v>
      </c>
      <c r="C29" s="10">
        <v>5</v>
      </c>
      <c r="D29" s="11">
        <v>2850</v>
      </c>
      <c r="E29" s="12">
        <v>9.703750853466167E-4</v>
      </c>
      <c r="F29" s="10">
        <v>2.9510000000000001</v>
      </c>
      <c r="G29" s="12">
        <v>9.5487804838586567E-4</v>
      </c>
      <c r="H29" s="10">
        <v>25849.34</v>
      </c>
      <c r="I29" s="12">
        <v>1.1016232058894055E-3</v>
      </c>
      <c r="J29" s="10">
        <v>258493.44999999998</v>
      </c>
      <c r="K29" s="12">
        <v>9.4813276798236419E-4</v>
      </c>
      <c r="L29" s="11">
        <v>30807.19</v>
      </c>
      <c r="M29" s="12">
        <v>9.6597946292855156E-4</v>
      </c>
    </row>
    <row r="30" spans="2:13" x14ac:dyDescent="0.25">
      <c r="B30" s="30" t="s">
        <v>139</v>
      </c>
      <c r="C30" s="10">
        <v>828</v>
      </c>
      <c r="D30" s="11">
        <v>8300</v>
      </c>
      <c r="E30" s="12">
        <v>2.8260046345182171E-3</v>
      </c>
      <c r="F30" s="10">
        <v>2.1879999999999997</v>
      </c>
      <c r="G30" s="12">
        <v>7.0798819717664307E-4</v>
      </c>
      <c r="H30" s="10">
        <v>19889.85999999999</v>
      </c>
      <c r="I30" s="12">
        <v>8.4764761258474843E-4</v>
      </c>
      <c r="J30" s="10">
        <v>159119.16000000009</v>
      </c>
      <c r="K30" s="12">
        <v>5.8363602485799458E-4</v>
      </c>
      <c r="L30" s="11">
        <v>19785.490000000002</v>
      </c>
      <c r="M30" s="12">
        <v>6.2038689682435274E-4</v>
      </c>
    </row>
    <row r="31" spans="2:13" x14ac:dyDescent="0.25">
      <c r="B31" s="30" t="s">
        <v>158</v>
      </c>
      <c r="C31" s="10">
        <v>12</v>
      </c>
      <c r="D31" s="11">
        <v>1600</v>
      </c>
      <c r="E31" s="12">
        <v>5.447719777384515E-4</v>
      </c>
      <c r="F31" s="10">
        <v>2.2409999999999997</v>
      </c>
      <c r="G31" s="12">
        <v>7.2513781986876472E-4</v>
      </c>
      <c r="H31" s="10">
        <v>12431.730000000001</v>
      </c>
      <c r="I31" s="12">
        <v>5.2980394305431012E-4</v>
      </c>
      <c r="J31" s="10">
        <v>186475.86000000002</v>
      </c>
      <c r="K31" s="12">
        <v>6.839781561339053E-4</v>
      </c>
      <c r="L31" s="11">
        <v>24156.1</v>
      </c>
      <c r="M31" s="12">
        <v>7.5743021367571614E-4</v>
      </c>
    </row>
    <row r="32" spans="2:13" x14ac:dyDescent="0.25">
      <c r="B32" s="30" t="s">
        <v>135</v>
      </c>
      <c r="C32" s="10">
        <v>28</v>
      </c>
      <c r="D32" s="11">
        <v>1400</v>
      </c>
      <c r="E32" s="12">
        <v>4.7667548052114504E-4</v>
      </c>
      <c r="F32" s="10">
        <v>0.79700000000000004</v>
      </c>
      <c r="G32" s="12">
        <v>2.5789149595511183E-4</v>
      </c>
      <c r="H32" s="10">
        <v>5710.67</v>
      </c>
      <c r="I32" s="12">
        <v>2.4337203940899273E-4</v>
      </c>
      <c r="J32" s="10">
        <v>36613.51</v>
      </c>
      <c r="K32" s="12">
        <v>1.3429535093384369E-4</v>
      </c>
      <c r="L32" s="11">
        <v>7185.83</v>
      </c>
      <c r="M32" s="12">
        <v>2.2531636946102109E-4</v>
      </c>
    </row>
    <row r="33" spans="2:13" x14ac:dyDescent="0.25">
      <c r="B33" s="30" t="s">
        <v>356</v>
      </c>
      <c r="C33" s="10">
        <v>1</v>
      </c>
      <c r="D33" s="11">
        <v>1766</v>
      </c>
      <c r="E33" s="12">
        <v>6.0129207042881579E-4</v>
      </c>
      <c r="F33" s="10">
        <v>1.2669999999999999</v>
      </c>
      <c r="G33" s="12">
        <v>4.0997305567769965E-4</v>
      </c>
      <c r="H33" s="10">
        <v>2519.3000000000002</v>
      </c>
      <c r="I33" s="12">
        <v>1.0736519162954178E-4</v>
      </c>
      <c r="J33" s="10">
        <v>37789.449999999997</v>
      </c>
      <c r="K33" s="12">
        <v>1.3860860238056768E-4</v>
      </c>
      <c r="L33" s="11">
        <v>12590.66</v>
      </c>
      <c r="M33" s="12">
        <v>3.9478832651455707E-4</v>
      </c>
    </row>
    <row r="34" spans="2:13" x14ac:dyDescent="0.25">
      <c r="B34" s="30" t="s">
        <v>213</v>
      </c>
      <c r="C34" s="10">
        <v>3</v>
      </c>
      <c r="D34" s="11">
        <v>225</v>
      </c>
      <c r="E34" s="12">
        <v>7.6608559369469739E-5</v>
      </c>
      <c r="F34" s="10">
        <v>0.20400000000000001</v>
      </c>
      <c r="G34" s="12">
        <v>6.6009868475336024E-5</v>
      </c>
      <c r="H34" s="10">
        <v>1772.91</v>
      </c>
      <c r="I34" s="12">
        <v>7.5556234625463785E-5</v>
      </c>
      <c r="J34" s="10">
        <v>14183.22</v>
      </c>
      <c r="K34" s="12">
        <v>5.2022887378782045E-5</v>
      </c>
      <c r="L34" s="11">
        <v>1737.39</v>
      </c>
      <c r="M34" s="12">
        <v>5.4476992516923369E-5</v>
      </c>
    </row>
    <row r="35" spans="2:13" x14ac:dyDescent="0.25">
      <c r="B35" s="30" t="s">
        <v>103</v>
      </c>
      <c r="C35" s="10">
        <v>1</v>
      </c>
      <c r="D35" s="11">
        <v>75</v>
      </c>
      <c r="E35" s="12">
        <v>2.5536186456489911E-5</v>
      </c>
      <c r="F35" s="10">
        <v>0.26700000000000002</v>
      </c>
      <c r="G35" s="12">
        <v>8.6395269033895681E-5</v>
      </c>
      <c r="H35" s="10">
        <v>1651.19</v>
      </c>
      <c r="I35" s="12">
        <v>7.0368884518232476E-5</v>
      </c>
      <c r="J35" s="10">
        <v>14860.72</v>
      </c>
      <c r="K35" s="12">
        <v>5.4507901797166928E-5</v>
      </c>
      <c r="L35" s="11">
        <v>3165.43</v>
      </c>
      <c r="M35" s="12">
        <v>9.9254114748470243E-5</v>
      </c>
    </row>
    <row r="36" spans="2:13" x14ac:dyDescent="0.25">
      <c r="B36" s="30" t="s">
        <v>342</v>
      </c>
      <c r="C36" s="10">
        <v>1</v>
      </c>
      <c r="D36" s="11">
        <v>1000</v>
      </c>
      <c r="E36" s="12">
        <v>3.4048248608653216E-4</v>
      </c>
      <c r="F36" s="10">
        <v>0.23</v>
      </c>
      <c r="G36" s="12">
        <v>7.4422890928074926E-5</v>
      </c>
      <c r="H36" s="10">
        <v>1542.23</v>
      </c>
      <c r="I36" s="12">
        <v>6.5725328260559765E-5</v>
      </c>
      <c r="J36" s="10">
        <v>27760.17</v>
      </c>
      <c r="K36" s="12">
        <v>1.0182202613552098E-4</v>
      </c>
      <c r="L36" s="11">
        <v>3562.35</v>
      </c>
      <c r="M36" s="12">
        <v>1.1169979929242251E-4</v>
      </c>
    </row>
    <row r="37" spans="2:13" x14ac:dyDescent="0.25">
      <c r="B37" s="30" t="s">
        <v>105</v>
      </c>
      <c r="C37" s="10">
        <v>2</v>
      </c>
      <c r="D37" s="11">
        <v>200</v>
      </c>
      <c r="E37" s="12">
        <v>6.8096497217306438E-5</v>
      </c>
      <c r="F37" s="10">
        <v>5.1999999999999998E-2</v>
      </c>
      <c r="G37" s="12">
        <v>1.6826044905477809E-5</v>
      </c>
      <c r="H37" s="10">
        <v>1204.46</v>
      </c>
      <c r="I37" s="12">
        <v>5.1330559564211445E-5</v>
      </c>
      <c r="J37" s="10">
        <v>24089</v>
      </c>
      <c r="K37" s="12">
        <v>8.8356475755680354E-5</v>
      </c>
      <c r="L37" s="11">
        <v>2235.3000000000002</v>
      </c>
      <c r="M37" s="12">
        <v>7.0089284140624047E-5</v>
      </c>
    </row>
    <row r="38" spans="2:13" x14ac:dyDescent="0.25">
      <c r="B38" s="30" t="s">
        <v>142</v>
      </c>
      <c r="C38" s="10">
        <v>12</v>
      </c>
      <c r="D38" s="11">
        <v>60</v>
      </c>
      <c r="E38" s="12">
        <v>2.0428949165191931E-5</v>
      </c>
      <c r="F38" s="10">
        <v>2.7E-2</v>
      </c>
      <c r="G38" s="12">
        <v>8.736600239382709E-6</v>
      </c>
      <c r="H38" s="10">
        <v>577.07000000000005</v>
      </c>
      <c r="I38" s="12">
        <v>2.4593034229214335E-5</v>
      </c>
      <c r="J38" s="10">
        <v>14426.65</v>
      </c>
      <c r="K38" s="12">
        <v>5.2915768647959068E-5</v>
      </c>
      <c r="L38" s="11">
        <v>1259.4100000000001</v>
      </c>
      <c r="M38" s="12">
        <v>3.9489618995008869E-5</v>
      </c>
    </row>
    <row r="39" spans="2:13" x14ac:dyDescent="0.25">
      <c r="B39" s="30" t="s">
        <v>128</v>
      </c>
      <c r="C39" s="10">
        <v>1</v>
      </c>
      <c r="D39" s="11">
        <v>4000</v>
      </c>
      <c r="E39" s="12">
        <v>1.3619299443461286E-3</v>
      </c>
      <c r="F39" s="10">
        <v>0</v>
      </c>
      <c r="G39" s="12">
        <v>0</v>
      </c>
      <c r="H39" s="10">
        <v>0</v>
      </c>
      <c r="I39" s="12">
        <v>0</v>
      </c>
      <c r="J39" s="10">
        <v>0</v>
      </c>
      <c r="K39" s="12">
        <v>0</v>
      </c>
      <c r="L39" s="11">
        <v>0</v>
      </c>
      <c r="M39" s="12">
        <v>0</v>
      </c>
    </row>
    <row r="40" spans="2:13" x14ac:dyDescent="0.25">
      <c r="B40" s="30" t="s">
        <v>74</v>
      </c>
      <c r="C40" s="10">
        <v>5</v>
      </c>
      <c r="D40" s="11">
        <v>-890</v>
      </c>
      <c r="E40" s="12">
        <v>-3.030294126170136E-4</v>
      </c>
      <c r="F40" s="10">
        <v>0</v>
      </c>
      <c r="G40" s="12">
        <v>0</v>
      </c>
      <c r="H40" s="10">
        <v>0</v>
      </c>
      <c r="I40" s="12">
        <v>0</v>
      </c>
      <c r="J40" s="10">
        <v>0</v>
      </c>
      <c r="K40" s="12">
        <v>0</v>
      </c>
      <c r="L40" s="11">
        <v>0</v>
      </c>
      <c r="M40" s="12">
        <v>0</v>
      </c>
    </row>
    <row r="41" spans="2:13" x14ac:dyDescent="0.25">
      <c r="B41" s="30" t="s">
        <v>157</v>
      </c>
      <c r="C41" s="10">
        <v>1</v>
      </c>
      <c r="D41" s="11">
        <v>1000</v>
      </c>
      <c r="E41" s="12">
        <v>3.4048248608653216E-4</v>
      </c>
      <c r="F41" s="10">
        <v>0</v>
      </c>
      <c r="G41" s="12">
        <v>0</v>
      </c>
      <c r="H41" s="10">
        <v>0</v>
      </c>
      <c r="I41" s="12">
        <v>0</v>
      </c>
      <c r="J41" s="10">
        <v>0</v>
      </c>
      <c r="K41" s="12">
        <v>0</v>
      </c>
      <c r="L41" s="11">
        <v>0</v>
      </c>
      <c r="M41" s="12">
        <v>0</v>
      </c>
    </row>
    <row r="42" spans="2:13" x14ac:dyDescent="0.25">
      <c r="B42" s="30" t="s">
        <v>172</v>
      </c>
      <c r="C42" s="10">
        <v>276857</v>
      </c>
      <c r="D42" s="11">
        <v>2937008.6300000004</v>
      </c>
      <c r="E42" s="12">
        <v>1</v>
      </c>
      <c r="F42" s="10">
        <v>3090.4470000000488</v>
      </c>
      <c r="G42" s="12">
        <v>1</v>
      </c>
      <c r="H42" s="10">
        <v>23464774.400000315</v>
      </c>
      <c r="I42" s="12">
        <v>1</v>
      </c>
      <c r="J42" s="10">
        <v>272634233.01999843</v>
      </c>
      <c r="K42" s="12">
        <v>1</v>
      </c>
      <c r="L42" s="11">
        <v>31892179.059999999</v>
      </c>
      <c r="M42" s="12">
        <v>1</v>
      </c>
    </row>
    <row r="43" spans="2:13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2:13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2:13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2:13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2:13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2:13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2:13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2:13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3" spans="2:13" x14ac:dyDescent="0.25">
      <c r="B53" s="35" t="s">
        <v>261</v>
      </c>
    </row>
  </sheetData>
  <hyperlinks>
    <hyperlink ref="A2" location="'Table Name &amp; Description'!A1" display="Return to List" xr:uid="{99F64CEB-B4AD-4553-BF13-37CCD9ADBFC6}"/>
  </hyperlink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"/>
  <dimension ref="A1:M18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31.28515625" style="7" bestFit="1" customWidth="1"/>
    <col min="3" max="3" width="10" style="7" bestFit="1" customWidth="1"/>
    <col min="4" max="4" width="16.5703125" style="7" bestFit="1" customWidth="1"/>
    <col min="5" max="5" width="20.140625" style="7" bestFit="1" customWidth="1"/>
    <col min="6" max="6" width="14.85546875" style="7" bestFit="1" customWidth="1"/>
    <col min="7" max="7" width="18.5703125" style="7" bestFit="1" customWidth="1"/>
    <col min="8" max="8" width="16" style="7" bestFit="1" customWidth="1"/>
    <col min="9" max="9" width="19.5703125" style="7" bestFit="1" customWidth="1"/>
    <col min="10" max="10" width="23.85546875" style="7" bestFit="1" customWidth="1"/>
    <col min="11" max="11" width="27.7109375" style="7" bestFit="1" customWidth="1"/>
    <col min="12" max="12" width="20.140625" style="7" bestFit="1" customWidth="1"/>
    <col min="13" max="13" width="23.7109375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6" t="s">
        <v>244</v>
      </c>
    </row>
    <row r="2" spans="1:13" x14ac:dyDescent="0.25">
      <c r="A2" s="27" t="s">
        <v>371</v>
      </c>
    </row>
    <row r="3" spans="1:13" ht="18.75" hidden="1" x14ac:dyDescent="0.3">
      <c r="A3" s="26"/>
      <c r="B3" s="9" t="s">
        <v>374</v>
      </c>
      <c r="C3" s="9" t="s" vm="2">
        <v>21</v>
      </c>
    </row>
    <row r="4" spans="1:13" x14ac:dyDescent="0.25">
      <c r="A4" s="8"/>
    </row>
    <row r="5" spans="1:13" x14ac:dyDescent="0.25">
      <c r="B5" s="9"/>
      <c r="C5" s="29" t="s">
        <v>93</v>
      </c>
      <c r="D5" s="29" t="s">
        <v>173</v>
      </c>
      <c r="E5" s="29" t="s">
        <v>174</v>
      </c>
      <c r="F5" s="29" t="s">
        <v>175</v>
      </c>
      <c r="G5" s="29" t="s">
        <v>176</v>
      </c>
      <c r="H5" s="29" t="s">
        <v>177</v>
      </c>
      <c r="I5" s="29" t="s">
        <v>178</v>
      </c>
      <c r="J5" s="29" t="s">
        <v>179</v>
      </c>
      <c r="K5" s="29" t="s">
        <v>180</v>
      </c>
      <c r="L5" s="29" t="s">
        <v>181</v>
      </c>
      <c r="M5" s="29" t="s">
        <v>182</v>
      </c>
    </row>
    <row r="6" spans="1:13" x14ac:dyDescent="0.25">
      <c r="B6" s="30" t="s">
        <v>401</v>
      </c>
      <c r="C6" s="10">
        <v>111</v>
      </c>
      <c r="D6" s="11">
        <v>1198632.8100000003</v>
      </c>
      <c r="E6" s="12">
        <v>0.5830742053889264</v>
      </c>
      <c r="F6" s="10">
        <v>874.61799999999994</v>
      </c>
      <c r="G6" s="12">
        <v>0.64273142742083034</v>
      </c>
      <c r="H6" s="10">
        <v>6284044.2700000014</v>
      </c>
      <c r="I6" s="12">
        <v>0.57236816737512941</v>
      </c>
      <c r="J6" s="10">
        <v>89663211.920000002</v>
      </c>
      <c r="K6" s="12">
        <v>0.58349127495964814</v>
      </c>
      <c r="L6" s="11">
        <v>14490250.92</v>
      </c>
      <c r="M6" s="12">
        <v>0.65224919764306177</v>
      </c>
    </row>
    <row r="7" spans="1:13" x14ac:dyDescent="0.25">
      <c r="B7" s="30" t="s">
        <v>402</v>
      </c>
      <c r="C7" s="10">
        <v>4</v>
      </c>
      <c r="D7" s="11">
        <v>309737.84999999998</v>
      </c>
      <c r="E7" s="12">
        <v>0.15067178977657422</v>
      </c>
      <c r="F7" s="10">
        <v>167.614</v>
      </c>
      <c r="G7" s="12">
        <v>0.12317467222915039</v>
      </c>
      <c r="H7" s="10">
        <v>1730437.77</v>
      </c>
      <c r="I7" s="12">
        <v>0.157613067734102</v>
      </c>
      <c r="J7" s="10">
        <v>25874704.860000003</v>
      </c>
      <c r="K7" s="12">
        <v>0.16838192838146998</v>
      </c>
      <c r="L7" s="11">
        <v>2778376.36</v>
      </c>
      <c r="M7" s="12">
        <v>0.1250629655459721</v>
      </c>
    </row>
    <row r="8" spans="1:13" x14ac:dyDescent="0.25">
      <c r="B8" s="30" t="s">
        <v>397</v>
      </c>
      <c r="C8" s="10">
        <v>3</v>
      </c>
      <c r="D8" s="11">
        <v>189638.39999999999</v>
      </c>
      <c r="E8" s="12">
        <v>9.2249484970486795E-2</v>
      </c>
      <c r="F8" s="10">
        <v>83.195999999999998</v>
      </c>
      <c r="G8" s="12">
        <v>6.1138329917407828E-2</v>
      </c>
      <c r="H8" s="10">
        <v>1158670.98</v>
      </c>
      <c r="I8" s="12">
        <v>0.10553496393706104</v>
      </c>
      <c r="J8" s="10">
        <v>16691428.23</v>
      </c>
      <c r="K8" s="12">
        <v>0.1086209442007257</v>
      </c>
      <c r="L8" s="11">
        <v>2269509.08</v>
      </c>
      <c r="M8" s="12">
        <v>0.10215733907205821</v>
      </c>
    </row>
    <row r="9" spans="1:13" x14ac:dyDescent="0.25">
      <c r="B9" s="30" t="s">
        <v>404</v>
      </c>
      <c r="C9" s="10">
        <v>6</v>
      </c>
      <c r="D9" s="11">
        <v>199892.09999999998</v>
      </c>
      <c r="E9" s="12">
        <v>9.7237391133172618E-2</v>
      </c>
      <c r="F9" s="10">
        <v>155.06399999999999</v>
      </c>
      <c r="G9" s="12">
        <v>0.1139520408470711</v>
      </c>
      <c r="H9" s="10">
        <v>1144568.8700000001</v>
      </c>
      <c r="I9" s="12">
        <v>0.10425050467642913</v>
      </c>
      <c r="J9" s="10">
        <v>11696775.300000001</v>
      </c>
      <c r="K9" s="12">
        <v>7.6117798889503818E-2</v>
      </c>
      <c r="L9" s="11">
        <v>1495908.71</v>
      </c>
      <c r="M9" s="12">
        <v>6.733529055028728E-2</v>
      </c>
    </row>
    <row r="10" spans="1:13" x14ac:dyDescent="0.25">
      <c r="B10" s="30" t="s">
        <v>403</v>
      </c>
      <c r="C10" s="10">
        <v>32</v>
      </c>
      <c r="D10" s="11">
        <v>95963.430000000022</v>
      </c>
      <c r="E10" s="12">
        <v>4.6681352476615305E-2</v>
      </c>
      <c r="F10" s="10">
        <v>60.158999999999999</v>
      </c>
      <c r="G10" s="12">
        <v>4.4209106080837272E-2</v>
      </c>
      <c r="H10" s="10">
        <v>522762.69000000006</v>
      </c>
      <c r="I10" s="12">
        <v>4.7614674561704332E-2</v>
      </c>
      <c r="J10" s="10">
        <v>7773659.089999998</v>
      </c>
      <c r="K10" s="12">
        <v>5.0587773473615677E-2</v>
      </c>
      <c r="L10" s="11">
        <v>950642.33</v>
      </c>
      <c r="M10" s="12">
        <v>4.2791232561211624E-2</v>
      </c>
    </row>
    <row r="11" spans="1:13" x14ac:dyDescent="0.25">
      <c r="B11" s="30" t="s">
        <v>405</v>
      </c>
      <c r="C11" s="10">
        <v>3</v>
      </c>
      <c r="D11" s="11">
        <v>29925.329999999998</v>
      </c>
      <c r="E11" s="12">
        <v>1.4557158677102619E-2</v>
      </c>
      <c r="F11" s="10">
        <v>20.131999999999998</v>
      </c>
      <c r="G11" s="12">
        <v>1.4794423504702801E-2</v>
      </c>
      <c r="H11" s="10">
        <v>138540.15999999997</v>
      </c>
      <c r="I11" s="12">
        <v>1.2618621715575084E-2</v>
      </c>
      <c r="J11" s="10">
        <v>1966977.5299999998</v>
      </c>
      <c r="K11" s="12">
        <v>1.2800280095037213E-2</v>
      </c>
      <c r="L11" s="11">
        <v>231132.83</v>
      </c>
      <c r="M11" s="12">
        <v>1.0403974627409019E-2</v>
      </c>
    </row>
    <row r="12" spans="1:13" x14ac:dyDescent="0.25">
      <c r="B12" s="30" t="s">
        <v>157</v>
      </c>
      <c r="C12" s="10">
        <v>2</v>
      </c>
      <c r="D12" s="11">
        <v>2000</v>
      </c>
      <c r="E12" s="12">
        <v>9.7289879022905486E-4</v>
      </c>
      <c r="F12" s="10">
        <v>0</v>
      </c>
      <c r="G12" s="12">
        <v>0</v>
      </c>
      <c r="H12" s="10">
        <v>0</v>
      </c>
      <c r="I12" s="12">
        <v>0</v>
      </c>
      <c r="J12" s="10">
        <v>0</v>
      </c>
      <c r="K12" s="12">
        <v>0</v>
      </c>
      <c r="L12" s="11">
        <v>0</v>
      </c>
      <c r="M12" s="12">
        <v>0</v>
      </c>
    </row>
    <row r="13" spans="1:13" x14ac:dyDescent="0.25">
      <c r="B13" s="30" t="s">
        <v>417</v>
      </c>
      <c r="C13" s="10">
        <v>4</v>
      </c>
      <c r="D13" s="11">
        <v>4000</v>
      </c>
      <c r="E13" s="12">
        <v>1.9457975804581097E-3</v>
      </c>
      <c r="F13" s="10">
        <v>0</v>
      </c>
      <c r="G13" s="12">
        <v>0</v>
      </c>
      <c r="H13" s="10">
        <v>0</v>
      </c>
      <c r="I13" s="12">
        <v>0</v>
      </c>
      <c r="J13" s="10">
        <v>0</v>
      </c>
      <c r="K13" s="12">
        <v>0</v>
      </c>
      <c r="L13" s="11">
        <v>0</v>
      </c>
      <c r="M13" s="12">
        <v>0</v>
      </c>
    </row>
    <row r="14" spans="1:13" x14ac:dyDescent="0.25">
      <c r="A14" s="8"/>
      <c r="B14" s="30" t="s">
        <v>74</v>
      </c>
      <c r="C14" s="10">
        <v>3</v>
      </c>
      <c r="D14" s="11">
        <v>25922.37</v>
      </c>
      <c r="E14" s="12">
        <v>1.2609921206434971E-2</v>
      </c>
      <c r="F14" s="10">
        <v>0</v>
      </c>
      <c r="G14" s="12">
        <v>0</v>
      </c>
      <c r="H14" s="10">
        <v>0</v>
      </c>
      <c r="I14" s="12">
        <v>0</v>
      </c>
      <c r="J14" s="10">
        <v>0</v>
      </c>
      <c r="K14" s="12">
        <v>0</v>
      </c>
      <c r="L14" s="11">
        <v>0</v>
      </c>
      <c r="M14" s="12">
        <v>0</v>
      </c>
    </row>
    <row r="15" spans="1:13" x14ac:dyDescent="0.25">
      <c r="B15" s="30" t="s">
        <v>172</v>
      </c>
      <c r="C15" s="10">
        <v>168</v>
      </c>
      <c r="D15" s="11">
        <v>2055712.29</v>
      </c>
      <c r="E15" s="12">
        <v>1</v>
      </c>
      <c r="F15" s="10">
        <v>1360.7830000000004</v>
      </c>
      <c r="G15" s="12">
        <v>1</v>
      </c>
      <c r="H15" s="10">
        <v>10979024.739999991</v>
      </c>
      <c r="I15" s="12">
        <v>1</v>
      </c>
      <c r="J15" s="10">
        <v>153666756.92999992</v>
      </c>
      <c r="K15" s="12">
        <v>1</v>
      </c>
      <c r="L15" s="11">
        <v>22215820.23</v>
      </c>
      <c r="M15" s="12">
        <v>1</v>
      </c>
    </row>
    <row r="18" spans="2:2" x14ac:dyDescent="0.25">
      <c r="B18" s="35" t="s">
        <v>266</v>
      </c>
    </row>
  </sheetData>
  <hyperlinks>
    <hyperlink ref="A2" location="'Table Name &amp; Description'!A1" display="Return to List" xr:uid="{34D5EB9F-77A9-4DB0-9E95-4CF93276F6DA}"/>
  </hyperlinks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/>
  <dimension ref="A1:M1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29.28515625" style="7" bestFit="1" customWidth="1"/>
    <col min="3" max="3" width="9" style="7" bestFit="1" customWidth="1"/>
    <col min="4" max="4" width="16.5703125" style="7" bestFit="1" customWidth="1"/>
    <col min="5" max="5" width="20.140625" style="7" bestFit="1" customWidth="1"/>
    <col min="6" max="6" width="14.85546875" style="7" bestFit="1" customWidth="1"/>
    <col min="7" max="7" width="18.5703125" style="7" bestFit="1" customWidth="1"/>
    <col min="8" max="8" width="16" style="7" bestFit="1" customWidth="1"/>
    <col min="9" max="9" width="19.5703125" style="7" bestFit="1" customWidth="1"/>
    <col min="10" max="10" width="23.85546875" style="7" bestFit="1" customWidth="1"/>
    <col min="11" max="11" width="27.7109375" style="7" bestFit="1" customWidth="1"/>
    <col min="12" max="12" width="20.140625" style="7" bestFit="1" customWidth="1"/>
    <col min="13" max="13" width="23.7109375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6" t="s">
        <v>246</v>
      </c>
    </row>
    <row r="2" spans="1:13" x14ac:dyDescent="0.25">
      <c r="A2" s="27" t="s">
        <v>371</v>
      </c>
    </row>
    <row r="3" spans="1:13" ht="18.75" hidden="1" x14ac:dyDescent="0.3">
      <c r="A3" s="26"/>
      <c r="B3" s="9" t="s">
        <v>374</v>
      </c>
      <c r="C3" s="9" t="s" vm="4">
        <v>35</v>
      </c>
    </row>
    <row r="4" spans="1:13" x14ac:dyDescent="0.25">
      <c r="A4" s="8"/>
    </row>
    <row r="5" spans="1:13" x14ac:dyDescent="0.25">
      <c r="B5" s="9"/>
      <c r="C5" s="29" t="s">
        <v>93</v>
      </c>
      <c r="D5" s="29" t="s">
        <v>173</v>
      </c>
      <c r="E5" s="29" t="s">
        <v>174</v>
      </c>
      <c r="F5" s="29" t="s">
        <v>175</v>
      </c>
      <c r="G5" s="29" t="s">
        <v>176</v>
      </c>
      <c r="H5" s="29" t="s">
        <v>177</v>
      </c>
      <c r="I5" s="29" t="s">
        <v>178</v>
      </c>
      <c r="J5" s="29" t="s">
        <v>179</v>
      </c>
      <c r="K5" s="29" t="s">
        <v>180</v>
      </c>
      <c r="L5" s="29" t="s">
        <v>181</v>
      </c>
      <c r="M5" s="29" t="s">
        <v>182</v>
      </c>
    </row>
    <row r="6" spans="1:13" x14ac:dyDescent="0.25">
      <c r="B6" s="30" t="s">
        <v>351</v>
      </c>
      <c r="C6" s="10">
        <v>1</v>
      </c>
      <c r="D6" s="11"/>
      <c r="E6" s="12">
        <v>0</v>
      </c>
      <c r="F6" s="10">
        <v>132.33699999999999</v>
      </c>
      <c r="G6" s="12">
        <v>0.78878603827791105</v>
      </c>
      <c r="H6" s="10">
        <v>926088.95</v>
      </c>
      <c r="I6" s="12">
        <v>0.68971396607607882</v>
      </c>
      <c r="J6" s="10">
        <v>8149582.7599999998</v>
      </c>
      <c r="K6" s="12">
        <v>0.82167531724350706</v>
      </c>
      <c r="L6" s="11">
        <v>943496.76</v>
      </c>
      <c r="M6" s="12">
        <v>0.77663544614377689</v>
      </c>
    </row>
    <row r="7" spans="1:13" x14ac:dyDescent="0.25">
      <c r="B7" s="30" t="s">
        <v>397</v>
      </c>
      <c r="C7" s="10">
        <v>1</v>
      </c>
      <c r="D7" s="11">
        <v>47113.75</v>
      </c>
      <c r="E7" s="12">
        <v>0.16555732875483634</v>
      </c>
      <c r="F7" s="10">
        <v>0</v>
      </c>
      <c r="G7" s="12">
        <v>0</v>
      </c>
      <c r="H7" s="10">
        <v>259396.16</v>
      </c>
      <c r="I7" s="12">
        <v>0.19318787282636848</v>
      </c>
      <c r="J7" s="10">
        <v>1296980.8</v>
      </c>
      <c r="K7" s="12">
        <v>0.13076707626425008</v>
      </c>
      <c r="L7" s="11">
        <v>198499.99</v>
      </c>
      <c r="M7" s="12">
        <v>0.16339444376383999</v>
      </c>
    </row>
    <row r="8" spans="1:13" x14ac:dyDescent="0.25">
      <c r="B8" s="30" t="s">
        <v>31</v>
      </c>
      <c r="C8" s="10">
        <v>492</v>
      </c>
      <c r="D8" s="11">
        <v>36900</v>
      </c>
      <c r="E8" s="12">
        <v>0.12966629553057146</v>
      </c>
      <c r="F8" s="10">
        <v>35.436000000000128</v>
      </c>
      <c r="G8" s="12">
        <v>0.2112139617220895</v>
      </c>
      <c r="H8" s="10">
        <v>157229.40000000046</v>
      </c>
      <c r="I8" s="12">
        <v>0.11709816109755175</v>
      </c>
      <c r="J8" s="10">
        <v>471688.32000000041</v>
      </c>
      <c r="K8" s="12">
        <v>4.7557606492244178E-2</v>
      </c>
      <c r="L8" s="11">
        <v>72854.78</v>
      </c>
      <c r="M8" s="12">
        <v>5.997011009238306E-2</v>
      </c>
    </row>
    <row r="9" spans="1:13" x14ac:dyDescent="0.25">
      <c r="B9" s="30" t="s">
        <v>165</v>
      </c>
      <c r="C9" s="10">
        <v>11</v>
      </c>
      <c r="D9" s="11">
        <v>88643.71</v>
      </c>
      <c r="E9" s="12">
        <v>0.31149326552266321</v>
      </c>
      <c r="F9" s="10">
        <v>0</v>
      </c>
      <c r="G9" s="12">
        <v>0</v>
      </c>
      <c r="H9" s="10">
        <v>0</v>
      </c>
      <c r="I9" s="12">
        <v>0</v>
      </c>
      <c r="J9" s="10">
        <v>0</v>
      </c>
      <c r="K9" s="12">
        <v>0</v>
      </c>
      <c r="L9" s="11">
        <v>0</v>
      </c>
      <c r="M9" s="12">
        <v>0</v>
      </c>
    </row>
    <row r="10" spans="1:13" x14ac:dyDescent="0.25">
      <c r="B10" s="30" t="s">
        <v>124</v>
      </c>
      <c r="C10" s="10">
        <v>4</v>
      </c>
      <c r="D10" s="11">
        <v>104796.59999999999</v>
      </c>
      <c r="E10" s="12">
        <v>0.36825438770187219</v>
      </c>
      <c r="F10" s="10">
        <v>0</v>
      </c>
      <c r="G10" s="12">
        <v>0</v>
      </c>
      <c r="H10" s="10">
        <v>0</v>
      </c>
      <c r="I10" s="12">
        <v>0</v>
      </c>
      <c r="J10" s="10">
        <v>0</v>
      </c>
      <c r="K10" s="12">
        <v>0</v>
      </c>
      <c r="L10" s="11">
        <v>0</v>
      </c>
      <c r="M10" s="12">
        <v>0</v>
      </c>
    </row>
    <row r="11" spans="1:13" x14ac:dyDescent="0.25">
      <c r="B11" s="30" t="s">
        <v>74</v>
      </c>
      <c r="C11" s="10">
        <v>1</v>
      </c>
      <c r="D11" s="11">
        <v>122.59</v>
      </c>
      <c r="E11" s="12">
        <v>4.3078024848489853E-4</v>
      </c>
      <c r="F11" s="10">
        <v>0</v>
      </c>
      <c r="G11" s="12">
        <v>0</v>
      </c>
      <c r="H11" s="10">
        <v>0</v>
      </c>
      <c r="I11" s="12">
        <v>0</v>
      </c>
      <c r="J11" s="10">
        <v>0</v>
      </c>
      <c r="K11" s="12">
        <v>0</v>
      </c>
      <c r="L11" s="11">
        <v>0</v>
      </c>
      <c r="M11" s="12">
        <v>0</v>
      </c>
    </row>
    <row r="12" spans="1:13" x14ac:dyDescent="0.25">
      <c r="B12" s="30" t="s">
        <v>432</v>
      </c>
      <c r="C12" s="10">
        <v>3</v>
      </c>
      <c r="D12" s="11">
        <v>7000</v>
      </c>
      <c r="E12" s="12">
        <v>2.4597942241571819E-2</v>
      </c>
      <c r="F12" s="10">
        <v>0</v>
      </c>
      <c r="G12" s="12">
        <v>0</v>
      </c>
      <c r="H12" s="10">
        <v>0</v>
      </c>
      <c r="I12" s="12">
        <v>0</v>
      </c>
      <c r="J12" s="10">
        <v>0</v>
      </c>
      <c r="K12" s="12">
        <v>0</v>
      </c>
      <c r="L12" s="11">
        <v>0</v>
      </c>
      <c r="M12" s="12">
        <v>0</v>
      </c>
    </row>
    <row r="13" spans="1:13" x14ac:dyDescent="0.25">
      <c r="B13" s="30" t="s">
        <v>172</v>
      </c>
      <c r="C13" s="10">
        <v>513</v>
      </c>
      <c r="D13" s="11">
        <v>284576.65000000002</v>
      </c>
      <c r="E13" s="12">
        <v>1</v>
      </c>
      <c r="F13" s="10">
        <v>167.77300000000002</v>
      </c>
      <c r="G13" s="12">
        <v>1</v>
      </c>
      <c r="H13" s="10">
        <v>1342714.5100000016</v>
      </c>
      <c r="I13" s="12">
        <v>1</v>
      </c>
      <c r="J13" s="10">
        <v>9918251.8799999878</v>
      </c>
      <c r="K13" s="12">
        <v>1</v>
      </c>
      <c r="L13" s="11">
        <v>1214851.53</v>
      </c>
      <c r="M13" s="12">
        <v>1</v>
      </c>
    </row>
    <row r="14" spans="1:13" x14ac:dyDescent="0.25">
      <c r="A14" s="8"/>
    </row>
  </sheetData>
  <hyperlinks>
    <hyperlink ref="A2" location="'Table Name &amp; Description'!A1" display="Return to List" xr:uid="{9055952F-BFAE-4F92-8947-7509976EF2CB}"/>
  </hyperlinks>
  <pageMargins left="0.7" right="0.7" top="0.75" bottom="0.75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M65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62.7109375" style="7" bestFit="1" customWidth="1"/>
    <col min="3" max="3" width="8.85546875" style="7" bestFit="1" customWidth="1"/>
    <col min="4" max="4" width="16.5703125" style="7" bestFit="1" customWidth="1"/>
    <col min="5" max="5" width="20.140625" style="7" bestFit="1" customWidth="1"/>
    <col min="6" max="6" width="14.85546875" style="7" bestFit="1" customWidth="1"/>
    <col min="7" max="7" width="18.5703125" style="7" bestFit="1" customWidth="1"/>
    <col min="8" max="8" width="16" style="7" bestFit="1" customWidth="1"/>
    <col min="9" max="9" width="19.5703125" style="7" bestFit="1" customWidth="1"/>
    <col min="10" max="10" width="23.85546875" style="7" bestFit="1" customWidth="1"/>
    <col min="11" max="11" width="27.7109375" style="7" bestFit="1" customWidth="1"/>
    <col min="12" max="12" width="20.140625" style="7" bestFit="1" customWidth="1"/>
    <col min="13" max="13" width="23.7109375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6" t="s">
        <v>248</v>
      </c>
    </row>
    <row r="2" spans="1:13" x14ac:dyDescent="0.25">
      <c r="A2" s="27" t="s">
        <v>371</v>
      </c>
    </row>
    <row r="3" spans="1:13" ht="18.75" hidden="1" x14ac:dyDescent="0.3">
      <c r="A3" s="26"/>
      <c r="B3" s="9" t="s">
        <v>374</v>
      </c>
      <c r="C3" s="9" t="s" vm="5">
        <v>11</v>
      </c>
    </row>
    <row r="4" spans="1:13" x14ac:dyDescent="0.25">
      <c r="A4" s="8"/>
    </row>
    <row r="5" spans="1:13" x14ac:dyDescent="0.25">
      <c r="B5" s="9"/>
      <c r="C5" s="29" t="s">
        <v>93</v>
      </c>
      <c r="D5" s="29" t="s">
        <v>173</v>
      </c>
      <c r="E5" s="29" t="s">
        <v>174</v>
      </c>
      <c r="F5" s="29" t="s">
        <v>175</v>
      </c>
      <c r="G5" s="29" t="s">
        <v>176</v>
      </c>
      <c r="H5" s="29" t="s">
        <v>177</v>
      </c>
      <c r="I5" s="29" t="s">
        <v>178</v>
      </c>
      <c r="J5" s="29" t="s">
        <v>179</v>
      </c>
      <c r="K5" s="29" t="s">
        <v>180</v>
      </c>
      <c r="L5" s="29" t="s">
        <v>181</v>
      </c>
      <c r="M5" s="29" t="s">
        <v>182</v>
      </c>
    </row>
    <row r="6" spans="1:13" x14ac:dyDescent="0.25">
      <c r="B6" s="30" t="s">
        <v>401</v>
      </c>
      <c r="C6" s="10">
        <v>12423</v>
      </c>
      <c r="D6" s="11">
        <v>1028636.0799999991</v>
      </c>
      <c r="E6" s="12">
        <v>0.43546984309677728</v>
      </c>
      <c r="F6" s="10">
        <v>172.13699999999989</v>
      </c>
      <c r="G6" s="12">
        <v>0.45173438164268948</v>
      </c>
      <c r="H6" s="10">
        <v>2323355.6699999976</v>
      </c>
      <c r="I6" s="12">
        <v>0.4669765120502668</v>
      </c>
      <c r="J6" s="10">
        <v>32707889.040000007</v>
      </c>
      <c r="K6" s="12">
        <v>0.58940575274299234</v>
      </c>
      <c r="L6" s="11">
        <v>3534022.79</v>
      </c>
      <c r="M6" s="12">
        <v>0.53117566350491829</v>
      </c>
    </row>
    <row r="7" spans="1:13" x14ac:dyDescent="0.25">
      <c r="B7" s="30" t="s">
        <v>419</v>
      </c>
      <c r="C7" s="10">
        <v>31</v>
      </c>
      <c r="D7" s="11">
        <v>0</v>
      </c>
      <c r="E7" s="12">
        <v>0</v>
      </c>
      <c r="F7" s="10">
        <v>0</v>
      </c>
      <c r="G7" s="12">
        <v>0</v>
      </c>
      <c r="H7" s="10">
        <v>952457.1599999998</v>
      </c>
      <c r="I7" s="12">
        <v>0.19143651925411115</v>
      </c>
      <c r="J7" s="10">
        <v>952457.1599999998</v>
      </c>
      <c r="K7" s="12">
        <v>1.716355735029889E-2</v>
      </c>
      <c r="L7" s="11">
        <v>115562.99</v>
      </c>
      <c r="M7" s="12">
        <v>1.7369511046605966E-2</v>
      </c>
    </row>
    <row r="8" spans="1:13" x14ac:dyDescent="0.25">
      <c r="B8" s="30" t="s">
        <v>343</v>
      </c>
      <c r="C8" s="10">
        <v>84</v>
      </c>
      <c r="D8" s="11">
        <v>15840</v>
      </c>
      <c r="E8" s="12">
        <v>6.7058140860205458E-3</v>
      </c>
      <c r="F8" s="10">
        <v>53.825999999999993</v>
      </c>
      <c r="G8" s="12">
        <v>0.14125408730429492</v>
      </c>
      <c r="H8" s="10">
        <v>392908.89000000025</v>
      </c>
      <c r="I8" s="12">
        <v>7.8971646646654958E-2</v>
      </c>
      <c r="J8" s="10">
        <v>3929087.81</v>
      </c>
      <c r="K8" s="12">
        <v>7.0803314619730801E-2</v>
      </c>
      <c r="L8" s="11">
        <v>707359.33</v>
      </c>
      <c r="M8" s="12">
        <v>0.106318516822339</v>
      </c>
    </row>
    <row r="9" spans="1:13" x14ac:dyDescent="0.25">
      <c r="B9" s="30" t="s">
        <v>361</v>
      </c>
      <c r="C9" s="10">
        <v>6</v>
      </c>
      <c r="D9" s="11">
        <v>29400</v>
      </c>
      <c r="E9" s="12">
        <v>1.2446397356629044E-2</v>
      </c>
      <c r="F9" s="10">
        <v>15.128</v>
      </c>
      <c r="G9" s="12">
        <v>3.9699993176891726E-2</v>
      </c>
      <c r="H9" s="10">
        <v>176091.66999999998</v>
      </c>
      <c r="I9" s="12">
        <v>3.5393063111041748E-2</v>
      </c>
      <c r="J9" s="10">
        <v>2641374.8200000003</v>
      </c>
      <c r="K9" s="12">
        <v>4.7598348892359019E-2</v>
      </c>
      <c r="L9" s="11">
        <v>313572.57</v>
      </c>
      <c r="M9" s="12">
        <v>4.7131025413305959E-2</v>
      </c>
    </row>
    <row r="10" spans="1:13" x14ac:dyDescent="0.25">
      <c r="B10" s="30" t="s">
        <v>98</v>
      </c>
      <c r="C10" s="10">
        <v>1068</v>
      </c>
      <c r="D10" s="11">
        <v>77467.930000000022</v>
      </c>
      <c r="E10" s="12">
        <v>3.2795804053589256E-2</v>
      </c>
      <c r="F10" s="10">
        <v>18.977999999999994</v>
      </c>
      <c r="G10" s="12">
        <v>4.9803441995706701E-2</v>
      </c>
      <c r="H10" s="10">
        <v>174834.24999999997</v>
      </c>
      <c r="I10" s="12">
        <v>3.5140331420683617E-2</v>
      </c>
      <c r="J10" s="10">
        <v>2447680.1899999995</v>
      </c>
      <c r="K10" s="12">
        <v>4.410791485493739E-2</v>
      </c>
      <c r="L10" s="11">
        <v>271721.18</v>
      </c>
      <c r="M10" s="12">
        <v>4.0840618935238764E-2</v>
      </c>
    </row>
    <row r="11" spans="1:13" x14ac:dyDescent="0.25">
      <c r="B11" s="30" t="s">
        <v>126</v>
      </c>
      <c r="C11" s="10">
        <v>9</v>
      </c>
      <c r="D11" s="11">
        <v>27060</v>
      </c>
      <c r="E11" s="12">
        <v>1.1455765730285099E-2</v>
      </c>
      <c r="F11" s="10">
        <v>24.472000000000005</v>
      </c>
      <c r="G11" s="12">
        <v>6.4221194673776738E-2</v>
      </c>
      <c r="H11" s="10">
        <v>119087.89999999998</v>
      </c>
      <c r="I11" s="12">
        <v>2.3935746423788408E-2</v>
      </c>
      <c r="J11" s="10">
        <v>1429054.6900000002</v>
      </c>
      <c r="K11" s="12">
        <v>2.5751984612650304E-2</v>
      </c>
      <c r="L11" s="11">
        <v>292565.3</v>
      </c>
      <c r="M11" s="12">
        <v>4.3973561173898217E-2</v>
      </c>
    </row>
    <row r="12" spans="1:13" x14ac:dyDescent="0.25">
      <c r="B12" s="30" t="s">
        <v>130</v>
      </c>
      <c r="C12" s="10">
        <v>1546</v>
      </c>
      <c r="D12" s="11">
        <v>61840</v>
      </c>
      <c r="E12" s="12">
        <v>2.6179769133807484E-2</v>
      </c>
      <c r="F12" s="10">
        <v>11.285000000000011</v>
      </c>
      <c r="G12" s="12">
        <v>2.9614914265020064E-2</v>
      </c>
      <c r="H12" s="10">
        <v>100926.2800000002</v>
      </c>
      <c r="I12" s="12">
        <v>2.0285401334445168E-2</v>
      </c>
      <c r="J12" s="10">
        <v>504629.86000000051</v>
      </c>
      <c r="K12" s="12">
        <v>9.0935780699924699E-3</v>
      </c>
      <c r="L12" s="11">
        <v>64505.07</v>
      </c>
      <c r="M12" s="12">
        <v>9.695331748746646E-3</v>
      </c>
    </row>
    <row r="13" spans="1:13" x14ac:dyDescent="0.25">
      <c r="B13" s="30" t="s">
        <v>162</v>
      </c>
      <c r="C13" s="10">
        <v>77</v>
      </c>
      <c r="D13" s="11">
        <v>37909.5</v>
      </c>
      <c r="E13" s="12">
        <v>1.6048867367045194E-2</v>
      </c>
      <c r="F13" s="10">
        <v>2.5330000000000004</v>
      </c>
      <c r="G13" s="12">
        <v>6.6472820410541219E-3</v>
      </c>
      <c r="H13" s="10">
        <v>98603.040000000066</v>
      </c>
      <c r="I13" s="12">
        <v>1.9818448071169843E-2</v>
      </c>
      <c r="J13" s="10">
        <v>1972060.4099999981</v>
      </c>
      <c r="K13" s="12">
        <v>3.5537106934330688E-2</v>
      </c>
      <c r="L13" s="11">
        <v>187787.12</v>
      </c>
      <c r="M13" s="12">
        <v>2.8225043807280515E-2</v>
      </c>
    </row>
    <row r="14" spans="1:13" x14ac:dyDescent="0.25">
      <c r="A14" s="8"/>
      <c r="B14" s="30" t="s">
        <v>111</v>
      </c>
      <c r="C14" s="10">
        <v>5779</v>
      </c>
      <c r="D14" s="11">
        <v>75127</v>
      </c>
      <c r="E14" s="12">
        <v>3.1804778714675859E-2</v>
      </c>
      <c r="F14" s="10">
        <v>11.996000000000052</v>
      </c>
      <c r="G14" s="12">
        <v>3.1480771955975359E-2</v>
      </c>
      <c r="H14" s="10">
        <v>77074.959999999643</v>
      </c>
      <c r="I14" s="12">
        <v>1.5491470570760139E-2</v>
      </c>
      <c r="J14" s="10">
        <v>1387345.5900000066</v>
      </c>
      <c r="K14" s="12">
        <v>2.5000374398623206E-2</v>
      </c>
      <c r="L14" s="11">
        <v>153332.44</v>
      </c>
      <c r="M14" s="12">
        <v>2.3046388038099799E-2</v>
      </c>
    </row>
    <row r="15" spans="1:13" x14ac:dyDescent="0.25">
      <c r="B15" s="30" t="s">
        <v>368</v>
      </c>
      <c r="C15" s="10">
        <v>7</v>
      </c>
      <c r="D15" s="11">
        <v>6870</v>
      </c>
      <c r="E15" s="12">
        <v>2.9083928517020931E-3</v>
      </c>
      <c r="F15" s="10">
        <v>15.451000000000001</v>
      </c>
      <c r="G15" s="12">
        <v>4.0547633168703995E-2</v>
      </c>
      <c r="H15" s="10">
        <v>67625.55</v>
      </c>
      <c r="I15" s="12">
        <v>1.3592212278235021E-2</v>
      </c>
      <c r="J15" s="10">
        <v>811506.47</v>
      </c>
      <c r="K15" s="12">
        <v>1.4623584579891874E-2</v>
      </c>
      <c r="L15" s="11">
        <v>154303.07999999999</v>
      </c>
      <c r="M15" s="12">
        <v>2.3192278536452924E-2</v>
      </c>
    </row>
    <row r="16" spans="1:13" x14ac:dyDescent="0.25">
      <c r="B16" s="30" t="s">
        <v>102</v>
      </c>
      <c r="C16" s="10">
        <v>65</v>
      </c>
      <c r="D16" s="11">
        <v>16250</v>
      </c>
      <c r="E16" s="12">
        <v>6.8793862940551686E-3</v>
      </c>
      <c r="F16" s="10">
        <v>5.6840000000000002</v>
      </c>
      <c r="G16" s="12">
        <v>1.4916364437959583E-2</v>
      </c>
      <c r="H16" s="10">
        <v>49946.820000000036</v>
      </c>
      <c r="I16" s="12">
        <v>1.0038924342394184E-2</v>
      </c>
      <c r="J16" s="10">
        <v>418441.52999999991</v>
      </c>
      <c r="K16" s="12">
        <v>7.5404390869420451E-3</v>
      </c>
      <c r="L16" s="11">
        <v>57132.37</v>
      </c>
      <c r="M16" s="12">
        <v>8.5871898246469673E-3</v>
      </c>
    </row>
    <row r="17" spans="2:13" x14ac:dyDescent="0.25">
      <c r="B17" s="30" t="s">
        <v>136</v>
      </c>
      <c r="C17" s="10">
        <v>289</v>
      </c>
      <c r="D17" s="11">
        <v>20551.25</v>
      </c>
      <c r="E17" s="12">
        <v>8.7003069277354645E-3</v>
      </c>
      <c r="F17" s="10">
        <v>5.1379999999999999</v>
      </c>
      <c r="G17" s="12">
        <v>1.3483511696382185E-2</v>
      </c>
      <c r="H17" s="10">
        <v>45879.05</v>
      </c>
      <c r="I17" s="12">
        <v>9.2213340479117504E-3</v>
      </c>
      <c r="J17" s="10">
        <v>642306.62</v>
      </c>
      <c r="K17" s="12">
        <v>1.1574553661654071E-2</v>
      </c>
      <c r="L17" s="11">
        <v>71389.539999999994</v>
      </c>
      <c r="M17" s="12">
        <v>1.0730091040757238E-2</v>
      </c>
    </row>
    <row r="18" spans="2:13" x14ac:dyDescent="0.25">
      <c r="B18" s="30" t="s">
        <v>369</v>
      </c>
      <c r="C18" s="10">
        <v>7</v>
      </c>
      <c r="D18" s="11">
        <v>8400</v>
      </c>
      <c r="E18" s="12">
        <v>3.5561135304654412E-3</v>
      </c>
      <c r="F18" s="10">
        <v>7.2639999999999993</v>
      </c>
      <c r="G18" s="12">
        <v>1.9062714862304434E-2</v>
      </c>
      <c r="H18" s="10">
        <v>42986.35</v>
      </c>
      <c r="I18" s="12">
        <v>8.6399237309938027E-3</v>
      </c>
      <c r="J18" s="10">
        <v>758166.9</v>
      </c>
      <c r="K18" s="12">
        <v>1.3662389885596876E-2</v>
      </c>
      <c r="L18" s="11">
        <v>122124.07</v>
      </c>
      <c r="M18" s="12">
        <v>1.8355663720032514E-2</v>
      </c>
    </row>
    <row r="19" spans="2:13" x14ac:dyDescent="0.25">
      <c r="B19" s="30" t="s">
        <v>155</v>
      </c>
      <c r="C19" s="10">
        <v>142</v>
      </c>
      <c r="D19" s="11">
        <v>23790</v>
      </c>
      <c r="E19" s="12">
        <v>1.0071421534496767E-2</v>
      </c>
      <c r="F19" s="10">
        <v>4.3259999999999978</v>
      </c>
      <c r="G19" s="12">
        <v>1.1352602490959381E-2</v>
      </c>
      <c r="H19" s="10">
        <v>37722.90999999996</v>
      </c>
      <c r="I19" s="12">
        <v>7.5820130183451981E-3</v>
      </c>
      <c r="J19" s="10">
        <v>452675.55000000005</v>
      </c>
      <c r="K19" s="12">
        <v>8.157346167152647E-3</v>
      </c>
      <c r="L19" s="11">
        <v>60297.279999999999</v>
      </c>
      <c r="M19" s="12">
        <v>9.0628865784823757E-3</v>
      </c>
    </row>
    <row r="20" spans="2:13" x14ac:dyDescent="0.25">
      <c r="B20" s="30" t="s">
        <v>163</v>
      </c>
      <c r="C20" s="10">
        <v>43</v>
      </c>
      <c r="D20" s="11">
        <v>16777.75</v>
      </c>
      <c r="E20" s="12">
        <v>7.1028075935436379E-3</v>
      </c>
      <c r="F20" s="10">
        <v>1.4830000000000001</v>
      </c>
      <c r="G20" s="12">
        <v>3.8917959995591242E-3</v>
      </c>
      <c r="H20" s="10">
        <v>36816.020000000004</v>
      </c>
      <c r="I20" s="12">
        <v>7.3997351456623443E-3</v>
      </c>
      <c r="J20" s="10">
        <v>736320.49999999988</v>
      </c>
      <c r="K20" s="12">
        <v>1.3268711350703431E-2</v>
      </c>
      <c r="L20" s="11">
        <v>76435.42</v>
      </c>
      <c r="M20" s="12">
        <v>1.1488503992861093E-2</v>
      </c>
    </row>
    <row r="21" spans="2:13" x14ac:dyDescent="0.25">
      <c r="B21" s="30" t="s">
        <v>96</v>
      </c>
      <c r="C21" s="10">
        <v>28</v>
      </c>
      <c r="D21" s="11">
        <v>28000</v>
      </c>
      <c r="E21" s="12">
        <v>1.1853711768218138E-2</v>
      </c>
      <c r="F21" s="10">
        <v>0.32700000000000001</v>
      </c>
      <c r="G21" s="12">
        <v>8.5813708149415618E-4</v>
      </c>
      <c r="H21" s="10">
        <v>29934.52</v>
      </c>
      <c r="I21" s="12">
        <v>6.0166068932093241E-3</v>
      </c>
      <c r="J21" s="10">
        <v>284143.18000000005</v>
      </c>
      <c r="K21" s="12">
        <v>5.1203434342666941E-3</v>
      </c>
      <c r="L21" s="11">
        <v>21741.52</v>
      </c>
      <c r="M21" s="12">
        <v>3.2678245155304871E-3</v>
      </c>
    </row>
    <row r="22" spans="2:13" x14ac:dyDescent="0.25">
      <c r="B22" s="30" t="s">
        <v>104</v>
      </c>
      <c r="C22" s="10">
        <v>96</v>
      </c>
      <c r="D22" s="11">
        <v>12471.950000000003</v>
      </c>
      <c r="E22" s="12">
        <v>5.2799607317010082E-3</v>
      </c>
      <c r="F22" s="10">
        <v>3.206</v>
      </c>
      <c r="G22" s="12">
        <v>8.4134173800313895E-3</v>
      </c>
      <c r="H22" s="10">
        <v>28114.699999999997</v>
      </c>
      <c r="I22" s="12">
        <v>5.6508371545798018E-3</v>
      </c>
      <c r="J22" s="10">
        <v>393605.79999999993</v>
      </c>
      <c r="K22" s="12">
        <v>7.0928919487678321E-3</v>
      </c>
      <c r="L22" s="11">
        <v>44296.49</v>
      </c>
      <c r="M22" s="12">
        <v>6.6579133369677494E-3</v>
      </c>
    </row>
    <row r="23" spans="2:13" x14ac:dyDescent="0.25">
      <c r="B23" s="30" t="s">
        <v>411</v>
      </c>
      <c r="C23" s="10">
        <v>2220</v>
      </c>
      <c r="D23" s="11">
        <v>0</v>
      </c>
      <c r="E23" s="12">
        <v>0</v>
      </c>
      <c r="F23" s="10">
        <v>4.2370000000000001</v>
      </c>
      <c r="G23" s="12">
        <v>1.111904224553743E-2</v>
      </c>
      <c r="H23" s="10">
        <v>27177.8</v>
      </c>
      <c r="I23" s="12">
        <v>5.4625275041077781E-3</v>
      </c>
      <c r="J23" s="10">
        <v>489200.41</v>
      </c>
      <c r="K23" s="12">
        <v>8.815534855997861E-3</v>
      </c>
      <c r="L23" s="11">
        <v>87816.4</v>
      </c>
      <c r="M23" s="12">
        <v>1.3199104054621363E-2</v>
      </c>
    </row>
    <row r="24" spans="2:13" x14ac:dyDescent="0.25">
      <c r="B24" s="30" t="s">
        <v>103</v>
      </c>
      <c r="C24" s="10">
        <v>18</v>
      </c>
      <c r="D24" s="11">
        <v>1350</v>
      </c>
      <c r="E24" s="12">
        <v>5.7151824596766022E-4</v>
      </c>
      <c r="F24" s="10">
        <v>2.5160000000000005</v>
      </c>
      <c r="G24" s="12">
        <v>6.6026694099061076E-3</v>
      </c>
      <c r="H24" s="10">
        <v>19481.719999999998</v>
      </c>
      <c r="I24" s="12">
        <v>3.915674974697237E-3</v>
      </c>
      <c r="J24" s="10">
        <v>175335.4</v>
      </c>
      <c r="K24" s="12">
        <v>3.1595953286104716E-3</v>
      </c>
      <c r="L24" s="11">
        <v>23619.51</v>
      </c>
      <c r="M24" s="12">
        <v>3.5500928096479679E-3</v>
      </c>
    </row>
    <row r="25" spans="2:13" x14ac:dyDescent="0.25">
      <c r="B25" s="30" t="s">
        <v>156</v>
      </c>
      <c r="C25" s="10">
        <v>45</v>
      </c>
      <c r="D25" s="11">
        <v>10625</v>
      </c>
      <c r="E25" s="12">
        <v>4.4980602691899185E-3</v>
      </c>
      <c r="F25" s="10">
        <v>2.1559999999999997</v>
      </c>
      <c r="G25" s="12">
        <v>5.6579313385363922E-3</v>
      </c>
      <c r="H25" s="10">
        <v>18867.299999999996</v>
      </c>
      <c r="I25" s="12">
        <v>3.7921813089452664E-3</v>
      </c>
      <c r="J25" s="10">
        <v>226408.00999999998</v>
      </c>
      <c r="K25" s="12">
        <v>4.0799387388741398E-3</v>
      </c>
      <c r="L25" s="11">
        <v>28480.3</v>
      </c>
      <c r="M25" s="12">
        <v>4.2806861042679134E-3</v>
      </c>
    </row>
    <row r="26" spans="2:13" x14ac:dyDescent="0.25">
      <c r="B26" s="30" t="s">
        <v>414</v>
      </c>
      <c r="C26" s="10">
        <v>62</v>
      </c>
      <c r="D26" s="11">
        <v>6200</v>
      </c>
      <c r="E26" s="12">
        <v>2.6247504629625875E-3</v>
      </c>
      <c r="F26" s="10">
        <v>2.46</v>
      </c>
      <c r="G26" s="12">
        <v>6.4557101543597064E-3</v>
      </c>
      <c r="H26" s="10">
        <v>16791.080000000002</v>
      </c>
      <c r="I26" s="12">
        <v>3.374877154283056E-3</v>
      </c>
      <c r="J26" s="10">
        <v>251866.25</v>
      </c>
      <c r="K26" s="12">
        <v>4.5387036898118533E-3</v>
      </c>
      <c r="L26" s="11">
        <v>28827.68</v>
      </c>
      <c r="M26" s="12">
        <v>4.3328985015706313E-3</v>
      </c>
    </row>
    <row r="27" spans="2:13" x14ac:dyDescent="0.25">
      <c r="B27" s="30" t="s">
        <v>100</v>
      </c>
      <c r="C27" s="10">
        <v>94</v>
      </c>
      <c r="D27" s="11">
        <v>7007.35</v>
      </c>
      <c r="E27" s="12">
        <v>2.9665395413936918E-3</v>
      </c>
      <c r="F27" s="10">
        <v>2.0409999999999995</v>
      </c>
      <c r="G27" s="12">
        <v>5.3561400101821777E-3</v>
      </c>
      <c r="H27" s="10">
        <v>15849.979999999998</v>
      </c>
      <c r="I27" s="12">
        <v>3.1857233363097159E-3</v>
      </c>
      <c r="J27" s="10">
        <v>221899.80000000002</v>
      </c>
      <c r="K27" s="12">
        <v>3.9986994725514525E-3</v>
      </c>
      <c r="L27" s="11">
        <v>28527.51</v>
      </c>
      <c r="M27" s="12">
        <v>4.2877819280823567E-3</v>
      </c>
    </row>
    <row r="28" spans="2:13" x14ac:dyDescent="0.25">
      <c r="B28" s="30" t="s">
        <v>339</v>
      </c>
      <c r="C28" s="10">
        <v>10</v>
      </c>
      <c r="D28" s="11">
        <v>3800</v>
      </c>
      <c r="E28" s="12">
        <v>1.6087180256867471E-3</v>
      </c>
      <c r="F28" s="10">
        <v>0.89799999999999991</v>
      </c>
      <c r="G28" s="12">
        <v>2.3565966335833397E-3</v>
      </c>
      <c r="H28" s="10">
        <v>15059.350000000002</v>
      </c>
      <c r="I28" s="12">
        <v>3.0268128240323162E-3</v>
      </c>
      <c r="J28" s="10">
        <v>225890.24999999997</v>
      </c>
      <c r="K28" s="12">
        <v>4.0706085518306713E-3</v>
      </c>
      <c r="L28" s="11">
        <v>30762.76</v>
      </c>
      <c r="M28" s="12">
        <v>4.623747617157432E-3</v>
      </c>
    </row>
    <row r="29" spans="2:13" x14ac:dyDescent="0.25">
      <c r="B29" s="30" t="s">
        <v>135</v>
      </c>
      <c r="C29" s="10">
        <v>48</v>
      </c>
      <c r="D29" s="11">
        <v>5817.44</v>
      </c>
      <c r="E29" s="12">
        <v>2.4627948924608183E-3</v>
      </c>
      <c r="F29" s="10">
        <v>1.8679999999999997</v>
      </c>
      <c r="G29" s="12">
        <v>4.902140881440622E-3</v>
      </c>
      <c r="H29" s="10">
        <v>12514.079999999998</v>
      </c>
      <c r="I29" s="12">
        <v>2.5152332487767609E-3</v>
      </c>
      <c r="J29" s="10">
        <v>175197.01</v>
      </c>
      <c r="K29" s="12">
        <v>3.1571015002248384E-3</v>
      </c>
      <c r="L29" s="11">
        <v>20433.34</v>
      </c>
      <c r="M29" s="12">
        <v>3.0712006053932625E-3</v>
      </c>
    </row>
    <row r="30" spans="2:13" x14ac:dyDescent="0.25">
      <c r="B30" s="30" t="s">
        <v>398</v>
      </c>
      <c r="C30" s="10">
        <v>7</v>
      </c>
      <c r="D30" s="11">
        <v>3200</v>
      </c>
      <c r="E30" s="12">
        <v>1.3547099163677872E-3</v>
      </c>
      <c r="F30" s="10">
        <v>2.8740000000000006</v>
      </c>
      <c r="G30" s="12">
        <v>7.5421589364348786E-3</v>
      </c>
      <c r="H30" s="10">
        <v>8627.33</v>
      </c>
      <c r="I30" s="12">
        <v>1.734026573601033E-3</v>
      </c>
      <c r="J30" s="10">
        <v>103527.97</v>
      </c>
      <c r="K30" s="12">
        <v>1.8656043810464117E-3</v>
      </c>
      <c r="L30" s="11">
        <v>18099.64</v>
      </c>
      <c r="M30" s="12">
        <v>2.7204375459616544E-3</v>
      </c>
    </row>
    <row r="31" spans="2:13" x14ac:dyDescent="0.25">
      <c r="B31" s="30" t="s">
        <v>166</v>
      </c>
      <c r="C31" s="10">
        <v>7</v>
      </c>
      <c r="D31" s="11">
        <v>3347.5</v>
      </c>
      <c r="E31" s="12">
        <v>1.4171535765753647E-3</v>
      </c>
      <c r="F31" s="10">
        <v>0.59800000000000009</v>
      </c>
      <c r="G31" s="12">
        <v>1.5693149074419127E-3</v>
      </c>
      <c r="H31" s="10">
        <v>8282.3700000000008</v>
      </c>
      <c r="I31" s="12">
        <v>1.6646922828263194E-3</v>
      </c>
      <c r="J31" s="10">
        <v>165647.72</v>
      </c>
      <c r="K31" s="12">
        <v>2.9850204939046842E-3</v>
      </c>
      <c r="L31" s="11">
        <v>16880.650000000001</v>
      </c>
      <c r="M31" s="12">
        <v>2.537219196638033E-3</v>
      </c>
    </row>
    <row r="32" spans="2:13" x14ac:dyDescent="0.25">
      <c r="B32" s="30" t="s">
        <v>99</v>
      </c>
      <c r="C32" s="10">
        <v>6</v>
      </c>
      <c r="D32" s="11">
        <v>3613.15</v>
      </c>
      <c r="E32" s="12">
        <v>1.5296156669763344E-3</v>
      </c>
      <c r="F32" s="10">
        <v>0</v>
      </c>
      <c r="G32" s="12">
        <v>0</v>
      </c>
      <c r="H32" s="10">
        <v>8160.74</v>
      </c>
      <c r="I32" s="12">
        <v>1.6402455939727464E-3</v>
      </c>
      <c r="J32" s="10">
        <v>114250.35</v>
      </c>
      <c r="K32" s="12">
        <v>2.0588248131986546E-3</v>
      </c>
      <c r="L32" s="11">
        <v>10810.12</v>
      </c>
      <c r="M32" s="12">
        <v>1.6247978592033323E-3</v>
      </c>
    </row>
    <row r="33" spans="2:13" x14ac:dyDescent="0.25">
      <c r="B33" s="30" t="s">
        <v>31</v>
      </c>
      <c r="C33" s="10">
        <v>26</v>
      </c>
      <c r="D33" s="11">
        <v>1950</v>
      </c>
      <c r="E33" s="12">
        <v>8.2552635528662026E-4</v>
      </c>
      <c r="F33" s="10">
        <v>1.8019999999999998</v>
      </c>
      <c r="G33" s="12">
        <v>4.728938901689508E-3</v>
      </c>
      <c r="H33" s="10">
        <v>7976.5000000000036</v>
      </c>
      <c r="I33" s="12">
        <v>1.6032147795817069E-3</v>
      </c>
      <c r="J33" s="10">
        <v>23929.759999999995</v>
      </c>
      <c r="K33" s="12">
        <v>4.3122129308040307E-4</v>
      </c>
      <c r="L33" s="11">
        <v>4592.5600000000004</v>
      </c>
      <c r="M33" s="12">
        <v>6.9027741193093651E-4</v>
      </c>
    </row>
    <row r="34" spans="2:13" x14ac:dyDescent="0.25">
      <c r="B34" s="30" t="s">
        <v>213</v>
      </c>
      <c r="C34" s="10">
        <v>11</v>
      </c>
      <c r="D34" s="11">
        <v>825</v>
      </c>
      <c r="E34" s="12">
        <v>3.4926115031357009E-4</v>
      </c>
      <c r="F34" s="10">
        <v>0.90399999999999991</v>
      </c>
      <c r="G34" s="12">
        <v>2.3723422681061683E-3</v>
      </c>
      <c r="H34" s="10">
        <v>7899.9199999999992</v>
      </c>
      <c r="I34" s="12">
        <v>1.5878227921410531E-3</v>
      </c>
      <c r="J34" s="10">
        <v>63199.299999999996</v>
      </c>
      <c r="K34" s="12">
        <v>1.1388699204578868E-3</v>
      </c>
      <c r="L34" s="11">
        <v>7729.48</v>
      </c>
      <c r="M34" s="12">
        <v>1.1617671734222164E-3</v>
      </c>
    </row>
    <row r="35" spans="2:13" x14ac:dyDescent="0.25">
      <c r="B35" s="30" t="s">
        <v>413</v>
      </c>
      <c r="C35" s="10">
        <v>7</v>
      </c>
      <c r="D35" s="11">
        <v>4847.5</v>
      </c>
      <c r="E35" s="12">
        <v>2.0521738498727651E-3</v>
      </c>
      <c r="F35" s="10">
        <v>0</v>
      </c>
      <c r="G35" s="12">
        <v>0</v>
      </c>
      <c r="H35" s="10">
        <v>6966.55</v>
      </c>
      <c r="I35" s="12">
        <v>1.4002226443546586E-3</v>
      </c>
      <c r="J35" s="10">
        <v>139331.10999999999</v>
      </c>
      <c r="K35" s="12">
        <v>2.5107874638328124E-3</v>
      </c>
      <c r="L35" s="11">
        <v>12170.3</v>
      </c>
      <c r="M35" s="12">
        <v>1.8292375464714833E-3</v>
      </c>
    </row>
    <row r="36" spans="2:13" x14ac:dyDescent="0.25">
      <c r="B36" s="30" t="s">
        <v>358</v>
      </c>
      <c r="C36" s="10">
        <v>119</v>
      </c>
      <c r="D36" s="11">
        <v>0</v>
      </c>
      <c r="E36" s="12">
        <v>0</v>
      </c>
      <c r="F36" s="10">
        <v>0.68100000000000005</v>
      </c>
      <c r="G36" s="12">
        <v>1.7871295183410408E-3</v>
      </c>
      <c r="H36" s="10">
        <v>5783.03</v>
      </c>
      <c r="I36" s="12">
        <v>1.1623442821744366E-3</v>
      </c>
      <c r="J36" s="10">
        <v>80962.399999999994</v>
      </c>
      <c r="K36" s="12">
        <v>1.4589661918419921E-3</v>
      </c>
      <c r="L36" s="11">
        <v>14251.37</v>
      </c>
      <c r="M36" s="12">
        <v>2.1420294563533606E-3</v>
      </c>
    </row>
    <row r="37" spans="2:13" x14ac:dyDescent="0.25">
      <c r="B37" s="30" t="s">
        <v>42</v>
      </c>
      <c r="C37" s="10">
        <v>19</v>
      </c>
      <c r="D37" s="11">
        <v>2358.5</v>
      </c>
      <c r="E37" s="12">
        <v>9.9846354304794559E-4</v>
      </c>
      <c r="F37" s="10">
        <v>0.58299999999999996</v>
      </c>
      <c r="G37" s="12">
        <v>1.5299508211348411E-3</v>
      </c>
      <c r="H37" s="10">
        <v>5312.0399999999991</v>
      </c>
      <c r="I37" s="12">
        <v>1.0676789365923907E-3</v>
      </c>
      <c r="J37" s="10">
        <v>74368.51999999999</v>
      </c>
      <c r="K37" s="12">
        <v>1.3401425404548904E-3</v>
      </c>
      <c r="L37" s="11">
        <v>8240.67</v>
      </c>
      <c r="M37" s="12">
        <v>1.2386007717214169E-3</v>
      </c>
    </row>
    <row r="38" spans="2:13" x14ac:dyDescent="0.25">
      <c r="B38" s="30" t="s">
        <v>342</v>
      </c>
      <c r="C38" s="10">
        <v>2</v>
      </c>
      <c r="D38" s="11">
        <v>2000</v>
      </c>
      <c r="E38" s="12">
        <v>8.4669369772986697E-4</v>
      </c>
      <c r="F38" s="10">
        <v>0.54600000000000004</v>
      </c>
      <c r="G38" s="12">
        <v>1.4328527415773985E-3</v>
      </c>
      <c r="H38" s="10">
        <v>3670.86</v>
      </c>
      <c r="I38" s="12">
        <v>7.3781445568548885E-4</v>
      </c>
      <c r="J38" s="10">
        <v>66075.600000000006</v>
      </c>
      <c r="K38" s="12">
        <v>1.1907016899903504E-3</v>
      </c>
      <c r="L38" s="11">
        <v>7241.54</v>
      </c>
      <c r="M38" s="12">
        <v>1.0884281293209786E-3</v>
      </c>
    </row>
    <row r="39" spans="2:13" x14ac:dyDescent="0.25">
      <c r="B39" s="30" t="s">
        <v>345</v>
      </c>
      <c r="C39" s="10">
        <v>275</v>
      </c>
      <c r="D39" s="11">
        <v>3575</v>
      </c>
      <c r="E39" s="12">
        <v>1.5134649846921372E-3</v>
      </c>
      <c r="F39" s="10">
        <v>0.55200000000000038</v>
      </c>
      <c r="G39" s="12">
        <v>1.4485983761002279E-3</v>
      </c>
      <c r="H39" s="10">
        <v>3667.1900000000069</v>
      </c>
      <c r="I39" s="12">
        <v>7.370768140831502E-4</v>
      </c>
      <c r="J39" s="10">
        <v>66017.929999999847</v>
      </c>
      <c r="K39" s="12">
        <v>1.1896624596774675E-3</v>
      </c>
      <c r="L39" s="11">
        <v>7297.05</v>
      </c>
      <c r="M39" s="12">
        <v>1.096771471408243E-3</v>
      </c>
    </row>
    <row r="40" spans="2:13" x14ac:dyDescent="0.25">
      <c r="B40" s="30" t="s">
        <v>159</v>
      </c>
      <c r="C40" s="10">
        <v>3</v>
      </c>
      <c r="D40" s="11">
        <v>1750</v>
      </c>
      <c r="E40" s="12">
        <v>7.4085698551363361E-4</v>
      </c>
      <c r="F40" s="10">
        <v>0.376</v>
      </c>
      <c r="G40" s="12">
        <v>9.8672643009725604E-4</v>
      </c>
      <c r="H40" s="10">
        <v>3498.7999999999997</v>
      </c>
      <c r="I40" s="12">
        <v>7.0323172704826341E-4</v>
      </c>
      <c r="J40" s="10">
        <v>52481.989999999991</v>
      </c>
      <c r="K40" s="12">
        <v>9.4574085119252275E-4</v>
      </c>
      <c r="L40" s="11">
        <v>8563.7000000000007</v>
      </c>
      <c r="M40" s="12">
        <v>1.2871532810791717E-3</v>
      </c>
    </row>
    <row r="41" spans="2:13" x14ac:dyDescent="0.25">
      <c r="B41" s="30" t="s">
        <v>416</v>
      </c>
      <c r="C41" s="10">
        <v>1</v>
      </c>
      <c r="D41" s="11">
        <v>831.25</v>
      </c>
      <c r="E41" s="12">
        <v>3.5190706811897594E-4</v>
      </c>
      <c r="F41" s="10">
        <v>0.374</v>
      </c>
      <c r="G41" s="12">
        <v>9.8147788525631305E-4</v>
      </c>
      <c r="H41" s="10">
        <v>3294.61</v>
      </c>
      <c r="I41" s="12">
        <v>6.6219111702597443E-4</v>
      </c>
      <c r="J41" s="10">
        <v>49419.1</v>
      </c>
      <c r="K41" s="12">
        <v>8.9054667513881257E-4</v>
      </c>
      <c r="L41" s="11">
        <v>8468.26</v>
      </c>
      <c r="M41" s="12">
        <v>1.2728083239757939E-3</v>
      </c>
    </row>
    <row r="42" spans="2:13" x14ac:dyDescent="0.25">
      <c r="B42" s="30" t="s">
        <v>412</v>
      </c>
      <c r="C42" s="10">
        <v>119</v>
      </c>
      <c r="D42" s="11">
        <v>0</v>
      </c>
      <c r="E42" s="12">
        <v>0</v>
      </c>
      <c r="F42" s="10">
        <v>0.34100000000000003</v>
      </c>
      <c r="G42" s="12">
        <v>8.9487689538075615E-4</v>
      </c>
      <c r="H42" s="10">
        <v>3236.13</v>
      </c>
      <c r="I42" s="12">
        <v>6.50437089531467E-4</v>
      </c>
      <c r="J42" s="10">
        <v>35597.47</v>
      </c>
      <c r="K42" s="12">
        <v>6.4147684906956269E-4</v>
      </c>
      <c r="L42" s="11">
        <v>6391.17</v>
      </c>
      <c r="M42" s="12">
        <v>9.6061462165124539E-4</v>
      </c>
    </row>
    <row r="43" spans="2:13" x14ac:dyDescent="0.25">
      <c r="B43" s="30" t="s">
        <v>400</v>
      </c>
      <c r="C43" s="10">
        <v>1</v>
      </c>
      <c r="D43" s="11">
        <v>830</v>
      </c>
      <c r="E43" s="12">
        <v>3.5137788455789481E-4</v>
      </c>
      <c r="F43" s="10">
        <v>0.57199999999999995</v>
      </c>
      <c r="G43" s="12">
        <v>1.5010838245096553E-3</v>
      </c>
      <c r="H43" s="10">
        <v>3133.3</v>
      </c>
      <c r="I43" s="12">
        <v>6.2976905520759237E-4</v>
      </c>
      <c r="J43" s="10">
        <v>37599.58</v>
      </c>
      <c r="K43" s="12">
        <v>6.7755545842833635E-4</v>
      </c>
      <c r="L43" s="11">
        <v>5224.1400000000003</v>
      </c>
      <c r="M43" s="12">
        <v>7.8520603732229574E-4</v>
      </c>
    </row>
    <row r="44" spans="2:13" x14ac:dyDescent="0.25">
      <c r="B44" s="30" t="s">
        <v>415</v>
      </c>
      <c r="C44" s="10">
        <v>4</v>
      </c>
      <c r="D44" s="11">
        <v>1661</v>
      </c>
      <c r="E44" s="12">
        <v>7.031791159646545E-4</v>
      </c>
      <c r="F44" s="10">
        <v>0.14399999999999999</v>
      </c>
      <c r="G44" s="12">
        <v>3.7789522854788526E-4</v>
      </c>
      <c r="H44" s="10">
        <v>2896.89</v>
      </c>
      <c r="I44" s="12">
        <v>5.822524744966399E-4</v>
      </c>
      <c r="J44" s="10">
        <v>43453.37</v>
      </c>
      <c r="K44" s="12">
        <v>7.8304247096925325E-4</v>
      </c>
      <c r="L44" s="11">
        <v>4587.88</v>
      </c>
      <c r="M44" s="12">
        <v>6.8957399198915311E-4</v>
      </c>
    </row>
    <row r="45" spans="2:13" x14ac:dyDescent="0.25">
      <c r="B45" s="30" t="s">
        <v>142</v>
      </c>
      <c r="C45" s="10">
        <v>2</v>
      </c>
      <c r="D45" s="11">
        <v>1146.33</v>
      </c>
      <c r="E45" s="12">
        <v>4.8529519325933915E-4</v>
      </c>
      <c r="F45" s="10">
        <v>0</v>
      </c>
      <c r="G45" s="12">
        <v>0</v>
      </c>
      <c r="H45" s="10">
        <v>2589.06</v>
      </c>
      <c r="I45" s="12">
        <v>5.2038102641807963E-4</v>
      </c>
      <c r="J45" s="10">
        <v>36246.89</v>
      </c>
      <c r="K45" s="12">
        <v>6.5317958792495757E-4</v>
      </c>
      <c r="L45" s="11">
        <v>3429.6</v>
      </c>
      <c r="M45" s="12">
        <v>5.1548056246588823E-4</v>
      </c>
    </row>
    <row r="46" spans="2:13" x14ac:dyDescent="0.25">
      <c r="B46" s="30" t="s">
        <v>101</v>
      </c>
      <c r="C46" s="10">
        <v>18</v>
      </c>
      <c r="D46" s="11">
        <v>1070.19</v>
      </c>
      <c r="E46" s="12">
        <v>4.5306156418676316E-4</v>
      </c>
      <c r="F46" s="10">
        <v>0.19</v>
      </c>
      <c r="G46" s="12">
        <v>4.986117598895709E-4</v>
      </c>
      <c r="H46" s="10">
        <v>2417.06</v>
      </c>
      <c r="I46" s="12">
        <v>4.8581035731658727E-4</v>
      </c>
      <c r="J46" s="10">
        <v>33838.959999999999</v>
      </c>
      <c r="K46" s="12">
        <v>6.0978798315135794E-4</v>
      </c>
      <c r="L46" s="11">
        <v>3594.67</v>
      </c>
      <c r="M46" s="12">
        <v>5.402911457543896E-4</v>
      </c>
    </row>
    <row r="47" spans="2:13" x14ac:dyDescent="0.25">
      <c r="B47" s="30" t="s">
        <v>131</v>
      </c>
      <c r="C47" s="10">
        <v>10</v>
      </c>
      <c r="D47" s="11">
        <v>452.5</v>
      </c>
      <c r="E47" s="12">
        <v>1.9156444911138239E-4</v>
      </c>
      <c r="F47" s="10">
        <v>0.372</v>
      </c>
      <c r="G47" s="12">
        <v>9.7622934041537027E-4</v>
      </c>
      <c r="H47" s="10">
        <v>1858.8799999999997</v>
      </c>
      <c r="I47" s="12">
        <v>3.7362049639175595E-4</v>
      </c>
      <c r="J47" s="10">
        <v>9480.5199999999986</v>
      </c>
      <c r="K47" s="12">
        <v>1.7084175075197675E-4</v>
      </c>
      <c r="L47" s="11">
        <v>1319.32</v>
      </c>
      <c r="M47" s="12">
        <v>1.9829829008411934E-4</v>
      </c>
    </row>
    <row r="48" spans="2:13" x14ac:dyDescent="0.25">
      <c r="B48" s="30" t="s">
        <v>97</v>
      </c>
      <c r="C48" s="10">
        <v>9</v>
      </c>
      <c r="D48" s="11">
        <v>723.82</v>
      </c>
      <c r="E48" s="12">
        <v>3.0642691614541615E-4</v>
      </c>
      <c r="F48" s="10">
        <v>0.32600000000000001</v>
      </c>
      <c r="G48" s="12">
        <v>8.5551280907368479E-4</v>
      </c>
      <c r="H48" s="10">
        <v>1630.25</v>
      </c>
      <c r="I48" s="12">
        <v>3.2766763548085958E-4</v>
      </c>
      <c r="J48" s="10">
        <v>22823.550000000003</v>
      </c>
      <c r="K48" s="12">
        <v>4.1128706446221094E-4</v>
      </c>
      <c r="L48" s="11">
        <v>2833.88</v>
      </c>
      <c r="M48" s="12">
        <v>4.2594181722674113E-4</v>
      </c>
    </row>
    <row r="49" spans="2:13" x14ac:dyDescent="0.25">
      <c r="B49" s="30" t="s">
        <v>418</v>
      </c>
      <c r="C49" s="10">
        <v>26</v>
      </c>
      <c r="D49" s="11">
        <v>260</v>
      </c>
      <c r="E49" s="12">
        <v>1.1007018070488271E-4</v>
      </c>
      <c r="F49" s="10">
        <v>0</v>
      </c>
      <c r="G49" s="12">
        <v>0</v>
      </c>
      <c r="H49" s="10">
        <v>1207.0999999999999</v>
      </c>
      <c r="I49" s="12">
        <v>2.4261775972332192E-4</v>
      </c>
      <c r="J49" s="10">
        <v>6035.52</v>
      </c>
      <c r="K49" s="12">
        <v>1.0876184043687171E-4</v>
      </c>
      <c r="L49" s="11">
        <v>923.72</v>
      </c>
      <c r="M49" s="12">
        <v>1.3883826252653088E-4</v>
      </c>
    </row>
    <row r="50" spans="2:13" x14ac:dyDescent="0.25">
      <c r="B50" s="30" t="s">
        <v>95</v>
      </c>
      <c r="C50" s="10">
        <v>6</v>
      </c>
      <c r="D50" s="11">
        <v>1200</v>
      </c>
      <c r="E50" s="12">
        <v>5.0801621863792018E-4</v>
      </c>
      <c r="F50" s="10">
        <v>8.4000000000000005E-2</v>
      </c>
      <c r="G50" s="12">
        <v>2.2043888331959975E-4</v>
      </c>
      <c r="H50" s="10">
        <v>708.92</v>
      </c>
      <c r="I50" s="12">
        <v>1.4248743453156937E-4</v>
      </c>
      <c r="J50" s="10">
        <v>3544.6500000000005</v>
      </c>
      <c r="K50" s="12">
        <v>6.3875632539459282E-5</v>
      </c>
      <c r="L50" s="11">
        <v>473.23</v>
      </c>
      <c r="M50" s="12">
        <v>7.1128080993623836E-5</v>
      </c>
    </row>
    <row r="51" spans="2:13" x14ac:dyDescent="0.25">
      <c r="B51" s="30" t="s">
        <v>161</v>
      </c>
      <c r="C51" s="10">
        <v>43</v>
      </c>
      <c r="D51" s="11">
        <v>559</v>
      </c>
      <c r="E51" s="12">
        <v>2.3665088851549781E-4</v>
      </c>
      <c r="F51" s="10">
        <v>8.8999999999999996E-2</v>
      </c>
      <c r="G51" s="12">
        <v>2.3356024542195685E-4</v>
      </c>
      <c r="H51" s="10">
        <v>573.49</v>
      </c>
      <c r="I51" s="12">
        <v>1.1526705245938854E-4</v>
      </c>
      <c r="J51" s="10">
        <v>10322.869999999999</v>
      </c>
      <c r="K51" s="12">
        <v>1.8602114478795027E-4</v>
      </c>
      <c r="L51" s="11">
        <v>1140.9100000000001</v>
      </c>
      <c r="M51" s="12">
        <v>1.714826593547226E-4</v>
      </c>
    </row>
    <row r="52" spans="2:13" x14ac:dyDescent="0.25">
      <c r="B52" s="30" t="s">
        <v>340</v>
      </c>
      <c r="C52" s="10">
        <v>1</v>
      </c>
      <c r="D52" s="11">
        <v>75</v>
      </c>
      <c r="E52" s="12">
        <v>3.1751013664870011E-5</v>
      </c>
      <c r="F52" s="10">
        <v>6.3E-2</v>
      </c>
      <c r="G52" s="12">
        <v>1.6532916248969981E-4</v>
      </c>
      <c r="H52" s="10">
        <v>547.70000000000005</v>
      </c>
      <c r="I52" s="12">
        <v>1.1008346201678687E-4</v>
      </c>
      <c r="J52" s="10">
        <v>3833.93</v>
      </c>
      <c r="K52" s="12">
        <v>6.90885429766011E-5</v>
      </c>
      <c r="L52" s="11">
        <v>473.41</v>
      </c>
      <c r="M52" s="12">
        <v>7.115513560676935E-5</v>
      </c>
    </row>
    <row r="53" spans="2:13" x14ac:dyDescent="0.25">
      <c r="B53" s="30" t="s">
        <v>347</v>
      </c>
      <c r="C53" s="10">
        <v>39</v>
      </c>
      <c r="D53" s="11">
        <v>507</v>
      </c>
      <c r="E53" s="12">
        <v>2.1463685237452126E-4</v>
      </c>
      <c r="F53" s="10">
        <v>8.1000000000000003E-2</v>
      </c>
      <c r="G53" s="12">
        <v>2.1256606605818548E-4</v>
      </c>
      <c r="H53" s="10">
        <v>520.15</v>
      </c>
      <c r="I53" s="12">
        <v>1.0454612519268155E-4</v>
      </c>
      <c r="J53" s="10">
        <v>9362.6</v>
      </c>
      <c r="K53" s="12">
        <v>1.687167977695799E-4</v>
      </c>
      <c r="L53" s="11">
        <v>1034.78</v>
      </c>
      <c r="M53" s="12">
        <v>1.5553095883731393E-4</v>
      </c>
    </row>
    <row r="54" spans="2:13" x14ac:dyDescent="0.25">
      <c r="B54" s="30" t="s">
        <v>141</v>
      </c>
      <c r="C54" s="10">
        <v>1</v>
      </c>
      <c r="D54" s="11">
        <v>27.27</v>
      </c>
      <c r="E54" s="12">
        <v>1.1544668568546736E-5</v>
      </c>
      <c r="F54" s="10">
        <v>8.9999999999999993E-3</v>
      </c>
      <c r="G54" s="12">
        <v>2.3618451784242829E-5</v>
      </c>
      <c r="H54" s="10">
        <v>291.86</v>
      </c>
      <c r="I54" s="12">
        <v>5.8661601650939233E-5</v>
      </c>
      <c r="J54" s="10">
        <v>2918.58</v>
      </c>
      <c r="K54" s="12">
        <v>5.2593667531918538E-5</v>
      </c>
      <c r="L54" s="11">
        <v>305.36</v>
      </c>
      <c r="M54" s="12">
        <v>4.5896648167303374E-5</v>
      </c>
    </row>
    <row r="55" spans="2:13" x14ac:dyDescent="0.25">
      <c r="B55" s="30" t="s">
        <v>349</v>
      </c>
      <c r="C55" s="10">
        <v>2</v>
      </c>
      <c r="D55" s="11">
        <v>37.5</v>
      </c>
      <c r="E55" s="12">
        <v>1.5875506832435006E-5</v>
      </c>
      <c r="F55" s="10">
        <v>4.5999999999999999E-2</v>
      </c>
      <c r="G55" s="12">
        <v>1.2071653134168558E-4</v>
      </c>
      <c r="H55" s="10">
        <v>232.02</v>
      </c>
      <c r="I55" s="12">
        <v>4.663422467981539E-5</v>
      </c>
      <c r="J55" s="10">
        <v>1392.14</v>
      </c>
      <c r="K55" s="12">
        <v>2.5086771072879649E-5</v>
      </c>
      <c r="L55" s="11">
        <v>191.76</v>
      </c>
      <c r="M55" s="12">
        <v>2.8822181204355821E-5</v>
      </c>
    </row>
    <row r="56" spans="2:13" x14ac:dyDescent="0.25">
      <c r="B56" s="30" t="s">
        <v>132</v>
      </c>
      <c r="C56" s="10">
        <v>10</v>
      </c>
      <c r="D56" s="11">
        <v>150</v>
      </c>
      <c r="E56" s="12">
        <v>6.3502027329740023E-5</v>
      </c>
      <c r="F56" s="10">
        <v>2.0999999999999998E-2</v>
      </c>
      <c r="G56" s="12">
        <v>5.510972082989993E-5</v>
      </c>
      <c r="H56" s="10">
        <v>133.37</v>
      </c>
      <c r="I56" s="12">
        <v>2.6806338012011803E-5</v>
      </c>
      <c r="J56" s="10">
        <v>2400.67</v>
      </c>
      <c r="K56" s="12">
        <v>4.3260777444459595E-5</v>
      </c>
      <c r="L56" s="11">
        <v>265.32</v>
      </c>
      <c r="M56" s="12">
        <v>3.9878499776489812E-5</v>
      </c>
    </row>
    <row r="57" spans="2:13" x14ac:dyDescent="0.25">
      <c r="B57" s="30" t="s">
        <v>348</v>
      </c>
      <c r="C57" s="10">
        <v>5</v>
      </c>
      <c r="D57" s="11">
        <v>93.75</v>
      </c>
      <c r="E57" s="12">
        <v>3.9688767081087516E-5</v>
      </c>
      <c r="F57" s="10">
        <v>0.02</v>
      </c>
      <c r="G57" s="12">
        <v>5.2485448409428508E-5</v>
      </c>
      <c r="H57" s="10">
        <v>92.74</v>
      </c>
      <c r="I57" s="12">
        <v>1.8640022398095332E-5</v>
      </c>
      <c r="J57" s="10">
        <v>386.24</v>
      </c>
      <c r="K57" s="12">
        <v>6.9601580725997631E-6</v>
      </c>
      <c r="L57" s="11">
        <v>58.61</v>
      </c>
      <c r="M57" s="12">
        <v>8.8092826469925672E-6</v>
      </c>
    </row>
    <row r="58" spans="2:13" x14ac:dyDescent="0.25">
      <c r="B58" s="30" t="s">
        <v>157</v>
      </c>
      <c r="C58" s="10">
        <v>1</v>
      </c>
      <c r="D58" s="11">
        <v>200</v>
      </c>
      <c r="E58" s="12">
        <v>8.4669369772986697E-5</v>
      </c>
      <c r="F58" s="10">
        <v>0</v>
      </c>
      <c r="G58" s="12">
        <v>0</v>
      </c>
      <c r="H58" s="10">
        <v>0</v>
      </c>
      <c r="I58" s="12">
        <v>0</v>
      </c>
      <c r="J58" s="10">
        <v>0</v>
      </c>
      <c r="K58" s="12">
        <v>0</v>
      </c>
      <c r="L58" s="11">
        <v>0</v>
      </c>
      <c r="M58" s="12">
        <v>0</v>
      </c>
    </row>
    <row r="59" spans="2:13" x14ac:dyDescent="0.25">
      <c r="B59" s="30" t="s">
        <v>74</v>
      </c>
      <c r="C59" s="10">
        <v>83</v>
      </c>
      <c r="D59" s="11">
        <v>57102.500000000015</v>
      </c>
      <c r="E59" s="12">
        <v>2.4174163437309871E-2</v>
      </c>
      <c r="F59" s="10">
        <v>0</v>
      </c>
      <c r="G59" s="12">
        <v>0</v>
      </c>
      <c r="H59" s="10">
        <v>0</v>
      </c>
      <c r="I59" s="12">
        <v>0</v>
      </c>
      <c r="J59" s="10">
        <v>0</v>
      </c>
      <c r="K59" s="12">
        <v>0</v>
      </c>
      <c r="L59" s="11">
        <v>0</v>
      </c>
      <c r="M59" s="12">
        <v>0</v>
      </c>
    </row>
    <row r="60" spans="2:13" x14ac:dyDescent="0.25">
      <c r="B60" s="30" t="s">
        <v>110</v>
      </c>
      <c r="C60" s="10">
        <v>16</v>
      </c>
      <c r="D60" s="11">
        <v>1200</v>
      </c>
      <c r="E60" s="12">
        <v>5.0801621863792018E-4</v>
      </c>
      <c r="F60" s="10">
        <v>0</v>
      </c>
      <c r="G60" s="12">
        <v>0</v>
      </c>
      <c r="H60" s="10">
        <v>0</v>
      </c>
      <c r="I60" s="12">
        <v>0</v>
      </c>
      <c r="J60" s="10">
        <v>0</v>
      </c>
      <c r="K60" s="12">
        <v>0</v>
      </c>
      <c r="L60" s="11">
        <v>0</v>
      </c>
      <c r="M60" s="12">
        <v>0</v>
      </c>
    </row>
    <row r="61" spans="2:13" x14ac:dyDescent="0.25">
      <c r="B61" s="30" t="s">
        <v>128</v>
      </c>
      <c r="C61" s="10">
        <v>211</v>
      </c>
      <c r="D61" s="11">
        <v>722796.3</v>
      </c>
      <c r="E61" s="12">
        <v>0.30599353597623313</v>
      </c>
      <c r="F61" s="10">
        <v>0</v>
      </c>
      <c r="G61" s="12">
        <v>0</v>
      </c>
      <c r="H61" s="10">
        <v>0</v>
      </c>
      <c r="I61" s="12">
        <v>0</v>
      </c>
      <c r="J61" s="10">
        <v>0</v>
      </c>
      <c r="K61" s="12">
        <v>0</v>
      </c>
      <c r="L61" s="11">
        <v>0</v>
      </c>
      <c r="M61" s="12">
        <v>0</v>
      </c>
    </row>
    <row r="62" spans="2:13" x14ac:dyDescent="0.25">
      <c r="B62" s="30" t="s">
        <v>164</v>
      </c>
      <c r="C62" s="10">
        <v>4</v>
      </c>
      <c r="D62" s="11">
        <v>14585</v>
      </c>
      <c r="E62" s="12">
        <v>6.174513790695055E-3</v>
      </c>
      <c r="F62" s="10">
        <v>0</v>
      </c>
      <c r="G62" s="12">
        <v>0</v>
      </c>
      <c r="H62" s="10">
        <v>0</v>
      </c>
      <c r="I62" s="12">
        <v>0</v>
      </c>
      <c r="J62" s="10">
        <v>0</v>
      </c>
      <c r="K62" s="12">
        <v>0</v>
      </c>
      <c r="L62" s="11">
        <v>0</v>
      </c>
      <c r="M62" s="12">
        <v>0</v>
      </c>
    </row>
    <row r="63" spans="2:13" x14ac:dyDescent="0.25">
      <c r="B63" s="30" t="s">
        <v>106</v>
      </c>
      <c r="C63" s="10">
        <v>709</v>
      </c>
      <c r="D63" s="11">
        <v>4963</v>
      </c>
      <c r="E63" s="12">
        <v>2.1010704109166649E-3</v>
      </c>
      <c r="F63" s="10">
        <v>0</v>
      </c>
      <c r="G63" s="12">
        <v>0</v>
      </c>
      <c r="H63" s="10">
        <v>0</v>
      </c>
      <c r="I63" s="12">
        <v>0</v>
      </c>
      <c r="J63" s="10">
        <v>0</v>
      </c>
      <c r="K63" s="12">
        <v>0</v>
      </c>
      <c r="L63" s="11">
        <v>0</v>
      </c>
      <c r="M63" s="12">
        <v>0</v>
      </c>
    </row>
    <row r="64" spans="2:13" x14ac:dyDescent="0.25">
      <c r="B64" s="30" t="s">
        <v>417</v>
      </c>
      <c r="C64" s="10">
        <v>3</v>
      </c>
      <c r="D64" s="11">
        <v>3000</v>
      </c>
      <c r="E64" s="12">
        <v>1.2700405465948005E-3</v>
      </c>
      <c r="F64" s="10">
        <v>0</v>
      </c>
      <c r="G64" s="12">
        <v>0</v>
      </c>
      <c r="H64" s="10">
        <v>0</v>
      </c>
      <c r="I64" s="12">
        <v>0</v>
      </c>
      <c r="J64" s="10">
        <v>0</v>
      </c>
      <c r="K64" s="12">
        <v>0</v>
      </c>
      <c r="L64" s="11">
        <v>0</v>
      </c>
      <c r="M64" s="12">
        <v>0</v>
      </c>
    </row>
    <row r="65" spans="2:13" x14ac:dyDescent="0.25">
      <c r="B65" s="30" t="s">
        <v>172</v>
      </c>
      <c r="C65" s="10">
        <v>26003</v>
      </c>
      <c r="D65" s="11">
        <v>2362129.310000001</v>
      </c>
      <c r="E65" s="12">
        <v>1</v>
      </c>
      <c r="F65" s="10">
        <v>381.05799999999982</v>
      </c>
      <c r="G65" s="12">
        <v>1</v>
      </c>
      <c r="H65" s="10">
        <v>4975315.9099999964</v>
      </c>
      <c r="I65" s="12">
        <v>1</v>
      </c>
      <c r="J65" s="10">
        <v>55492992.540000081</v>
      </c>
      <c r="K65" s="12">
        <v>1</v>
      </c>
      <c r="L65" s="11">
        <v>6653209.1600000001</v>
      </c>
      <c r="M65" s="12">
        <v>1</v>
      </c>
    </row>
  </sheetData>
  <hyperlinks>
    <hyperlink ref="A2" location="'Table Name &amp; Description'!A1" display="Return to List" xr:uid="{36751604-A60A-4F35-B59C-2309A5EC3C8E}"/>
  </hyperlinks>
  <pageMargins left="0.7" right="0.7" top="0.75" bottom="0.75" header="0.3" footer="0.3"/>
  <pageSetup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"/>
  <dimension ref="A1:J170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57.7109375" style="7" bestFit="1" customWidth="1"/>
    <col min="3" max="3" width="14.85546875" style="7" bestFit="1" customWidth="1"/>
    <col min="4" max="4" width="18.5703125" style="7" bestFit="1" customWidth="1"/>
    <col min="5" max="5" width="16" style="7" bestFit="1" customWidth="1"/>
    <col min="6" max="6" width="19.5703125" style="7" bestFit="1" customWidth="1"/>
    <col min="7" max="7" width="23.85546875" style="7" bestFit="1" customWidth="1"/>
    <col min="8" max="8" width="27.7109375" style="7" bestFit="1" customWidth="1"/>
    <col min="9" max="9" width="20.140625" style="7" bestFit="1" customWidth="1"/>
    <col min="10" max="10" width="23.7109375" style="7" bestFit="1" customWidth="1"/>
    <col min="11" max="12" width="23" style="7" bestFit="1" customWidth="1"/>
    <col min="13" max="13" width="23" style="7" customWidth="1"/>
    <col min="14" max="14" width="19.5703125" style="7" customWidth="1"/>
    <col min="15" max="15" width="23" style="7" bestFit="1" customWidth="1"/>
    <col min="16" max="16384" width="8.85546875" style="7"/>
  </cols>
  <sheetData>
    <row r="1" spans="1:10" ht="18.75" x14ac:dyDescent="0.3">
      <c r="A1" s="26" t="s">
        <v>250</v>
      </c>
    </row>
    <row r="2" spans="1:10" x14ac:dyDescent="0.25">
      <c r="A2" s="27" t="s">
        <v>371</v>
      </c>
    </row>
    <row r="3" spans="1:10" ht="18.75" hidden="1" x14ac:dyDescent="0.3">
      <c r="A3" s="26"/>
    </row>
    <row r="4" spans="1:10" x14ac:dyDescent="0.25">
      <c r="A4" s="8"/>
    </row>
    <row r="5" spans="1:10" x14ac:dyDescent="0.25">
      <c r="B5" s="9"/>
      <c r="C5" s="29" t="s">
        <v>175</v>
      </c>
      <c r="D5" s="29" t="s">
        <v>176</v>
      </c>
      <c r="E5" s="29" t="s">
        <v>177</v>
      </c>
      <c r="F5" s="29" t="s">
        <v>178</v>
      </c>
      <c r="G5" s="29" t="s">
        <v>179</v>
      </c>
      <c r="H5" s="29" t="s">
        <v>180</v>
      </c>
      <c r="I5" s="29" t="s">
        <v>181</v>
      </c>
      <c r="J5" s="29" t="s">
        <v>182</v>
      </c>
    </row>
    <row r="6" spans="1:10" x14ac:dyDescent="0.25">
      <c r="B6" s="30" t="s">
        <v>37</v>
      </c>
      <c r="C6" s="10">
        <v>1595.9260000000002</v>
      </c>
      <c r="D6" s="12">
        <v>0.24010744554152763</v>
      </c>
      <c r="E6" s="10">
        <v>14890131.419999996</v>
      </c>
      <c r="F6" s="12">
        <v>0.27977868373395354</v>
      </c>
      <c r="G6" s="10">
        <v>167966724.99999997</v>
      </c>
      <c r="H6" s="12">
        <v>0.25513428769140223</v>
      </c>
      <c r="I6" s="11">
        <v>20113959.989999998</v>
      </c>
      <c r="J6" s="12">
        <v>0.24857073861227211</v>
      </c>
    </row>
    <row r="7" spans="1:10" x14ac:dyDescent="0.25">
      <c r="B7" s="30" t="s">
        <v>18</v>
      </c>
      <c r="C7" s="10">
        <v>686.11299999999983</v>
      </c>
      <c r="D7" s="12">
        <v>0.10322586371976776</v>
      </c>
      <c r="E7" s="10">
        <v>5312739.9800000032</v>
      </c>
      <c r="F7" s="12">
        <v>9.9823927452290531E-2</v>
      </c>
      <c r="G7" s="10">
        <v>70981331.909999982</v>
      </c>
      <c r="H7" s="12">
        <v>0.1078176142104625</v>
      </c>
      <c r="I7" s="11">
        <v>9571534.3300000001</v>
      </c>
      <c r="J7" s="12">
        <v>0.11828617334645594</v>
      </c>
    </row>
    <row r="8" spans="1:10" x14ac:dyDescent="0.25">
      <c r="B8" s="30" t="s">
        <v>46</v>
      </c>
      <c r="C8" s="10">
        <v>564.23899999999992</v>
      </c>
      <c r="D8" s="12">
        <v>8.4889891489270786E-2</v>
      </c>
      <c r="E8" s="10">
        <v>3473415.27</v>
      </c>
      <c r="F8" s="12">
        <v>6.5263866710856405E-2</v>
      </c>
      <c r="G8" s="10">
        <v>34975150.600000001</v>
      </c>
      <c r="H8" s="12">
        <v>5.3125761279387451E-2</v>
      </c>
      <c r="I8" s="11">
        <v>4302966.63</v>
      </c>
      <c r="J8" s="12">
        <v>5.3176579548474059E-2</v>
      </c>
    </row>
    <row r="9" spans="1:10" x14ac:dyDescent="0.25">
      <c r="B9" s="30" t="s">
        <v>29</v>
      </c>
      <c r="C9" s="10">
        <v>134.23000000000002</v>
      </c>
      <c r="D9" s="12">
        <v>2.0194935363569023E-2</v>
      </c>
      <c r="E9" s="10">
        <v>1775216.2700000007</v>
      </c>
      <c r="F9" s="12">
        <v>3.335549279951882E-2</v>
      </c>
      <c r="G9" s="10">
        <v>19282141.410000008</v>
      </c>
      <c r="H9" s="12">
        <v>2.9288749981910063E-2</v>
      </c>
      <c r="I9" s="11">
        <v>2012015.13</v>
      </c>
      <c r="J9" s="12">
        <v>2.4864725156648119E-2</v>
      </c>
    </row>
    <row r="10" spans="1:10" x14ac:dyDescent="0.25">
      <c r="B10" s="30" t="s">
        <v>167</v>
      </c>
      <c r="C10" s="10">
        <v>231.87700000000007</v>
      </c>
      <c r="D10" s="12">
        <v>3.4885949693051442E-2</v>
      </c>
      <c r="E10" s="10">
        <v>1487191.3100000012</v>
      </c>
      <c r="F10" s="12">
        <v>2.7943636992585688E-2</v>
      </c>
      <c r="G10" s="10">
        <v>26774850.729999982</v>
      </c>
      <c r="H10" s="12">
        <v>4.0669855705302148E-2</v>
      </c>
      <c r="I10" s="11">
        <v>3386061.64</v>
      </c>
      <c r="J10" s="12">
        <v>4.1845357317004464E-2</v>
      </c>
    </row>
    <row r="11" spans="1:10" x14ac:dyDescent="0.25">
      <c r="B11" s="30" t="s">
        <v>38</v>
      </c>
      <c r="C11" s="10">
        <v>211.75600000000003</v>
      </c>
      <c r="D11" s="12">
        <v>3.1858740466720714E-2</v>
      </c>
      <c r="E11" s="10">
        <v>1179728.7600000002</v>
      </c>
      <c r="F11" s="12">
        <v>2.216655785808298E-2</v>
      </c>
      <c r="G11" s="10">
        <v>13808420.48</v>
      </c>
      <c r="H11" s="12">
        <v>2.0974401467363079E-2</v>
      </c>
      <c r="I11" s="11">
        <v>1764873.14</v>
      </c>
      <c r="J11" s="12">
        <v>2.1810514696502584E-2</v>
      </c>
    </row>
    <row r="12" spans="1:10" x14ac:dyDescent="0.25">
      <c r="B12" s="30" t="s">
        <v>33</v>
      </c>
      <c r="C12" s="10">
        <v>96.00500000000001</v>
      </c>
      <c r="D12" s="12">
        <v>1.444397503970382E-2</v>
      </c>
      <c r="E12" s="10">
        <v>1047960.9600000002</v>
      </c>
      <c r="F12" s="12">
        <v>1.9690701829505441E-2</v>
      </c>
      <c r="G12" s="10">
        <v>17275586.969999999</v>
      </c>
      <c r="H12" s="12">
        <v>2.6240879412525425E-2</v>
      </c>
      <c r="I12" s="11">
        <v>2135918.7400000002</v>
      </c>
      <c r="J12" s="12">
        <v>2.6395940882926738E-2</v>
      </c>
    </row>
    <row r="13" spans="1:10" x14ac:dyDescent="0.25">
      <c r="B13" s="30" t="s">
        <v>10</v>
      </c>
      <c r="C13" s="10">
        <v>0</v>
      </c>
      <c r="D13" s="12">
        <v>0</v>
      </c>
      <c r="E13" s="10">
        <v>994331.09999999986</v>
      </c>
      <c r="F13" s="12">
        <v>1.8683021560177347E-2</v>
      </c>
      <c r="G13" s="10">
        <v>994331.09999999986</v>
      </c>
      <c r="H13" s="12">
        <v>1.5103465101668704E-3</v>
      </c>
      <c r="I13" s="11">
        <v>120275.98</v>
      </c>
      <c r="J13" s="12">
        <v>1.4863850380918884E-3</v>
      </c>
    </row>
    <row r="14" spans="1:10" x14ac:dyDescent="0.25">
      <c r="A14" s="8"/>
      <c r="B14" s="30" t="s">
        <v>41</v>
      </c>
      <c r="C14" s="10">
        <v>98.23999999999991</v>
      </c>
      <c r="D14" s="12">
        <v>1.4780231320248964E-2</v>
      </c>
      <c r="E14" s="10">
        <v>966416.79999999923</v>
      </c>
      <c r="F14" s="12">
        <v>1.8158524771595283E-2</v>
      </c>
      <c r="G14" s="10">
        <v>13715796.550000004</v>
      </c>
      <c r="H14" s="12">
        <v>2.0833709670200713E-2</v>
      </c>
      <c r="I14" s="11">
        <v>1513011.97</v>
      </c>
      <c r="J14" s="12">
        <v>1.8697984041883785E-2</v>
      </c>
    </row>
    <row r="15" spans="1:10" x14ac:dyDescent="0.25">
      <c r="B15" s="30" t="s">
        <v>3</v>
      </c>
      <c r="C15" s="10">
        <v>132.40899999999999</v>
      </c>
      <c r="D15" s="12">
        <v>1.9920965481299336E-2</v>
      </c>
      <c r="E15" s="10">
        <v>926719.62</v>
      </c>
      <c r="F15" s="12">
        <v>1.7412633116573907E-2</v>
      </c>
      <c r="G15" s="10">
        <v>8154866.3999999994</v>
      </c>
      <c r="H15" s="12">
        <v>1.2386894071921386E-2</v>
      </c>
      <c r="I15" s="11">
        <v>944137.08</v>
      </c>
      <c r="J15" s="12">
        <v>1.166775967753299E-2</v>
      </c>
    </row>
    <row r="16" spans="1:10" x14ac:dyDescent="0.25">
      <c r="B16" s="30" t="s">
        <v>168</v>
      </c>
      <c r="C16" s="10">
        <v>137.00799999999987</v>
      </c>
      <c r="D16" s="12">
        <v>2.0612886123011705E-2</v>
      </c>
      <c r="E16" s="10">
        <v>878178.53000000014</v>
      </c>
      <c r="F16" s="12">
        <v>1.6500568482344415E-2</v>
      </c>
      <c r="G16" s="10">
        <v>15811667.399999997</v>
      </c>
      <c r="H16" s="12">
        <v>2.4017248055008308E-2</v>
      </c>
      <c r="I16" s="11">
        <v>1993257.94</v>
      </c>
      <c r="J16" s="12">
        <v>2.463292154488252E-2</v>
      </c>
    </row>
    <row r="17" spans="2:10" x14ac:dyDescent="0.25">
      <c r="B17" s="30" t="s">
        <v>47</v>
      </c>
      <c r="C17" s="10">
        <v>113.92300000000014</v>
      </c>
      <c r="D17" s="12">
        <v>1.7139742393085571E-2</v>
      </c>
      <c r="E17" s="10">
        <v>873378.33999999985</v>
      </c>
      <c r="F17" s="12">
        <v>1.6410375131997681E-2</v>
      </c>
      <c r="G17" s="10">
        <v>17149979.609999999</v>
      </c>
      <c r="H17" s="12">
        <v>2.6050087192683088E-2</v>
      </c>
      <c r="I17" s="11">
        <v>2660176.54</v>
      </c>
      <c r="J17" s="12">
        <v>3.2874781878634858E-2</v>
      </c>
    </row>
    <row r="18" spans="2:10" x14ac:dyDescent="0.25">
      <c r="B18" s="30" t="s">
        <v>81</v>
      </c>
      <c r="C18" s="10">
        <v>87.591999999997839</v>
      </c>
      <c r="D18" s="12">
        <v>1.3178237192622318E-2</v>
      </c>
      <c r="E18" s="10">
        <v>863899.03999996942</v>
      </c>
      <c r="F18" s="12">
        <v>1.6232263468512594E-2</v>
      </c>
      <c r="G18" s="10">
        <v>10126124.900000032</v>
      </c>
      <c r="H18" s="12">
        <v>1.5381151614617002E-2</v>
      </c>
      <c r="I18" s="11">
        <v>1057988.3400000001</v>
      </c>
      <c r="J18" s="12">
        <v>1.3074747252540981E-2</v>
      </c>
    </row>
    <row r="19" spans="2:10" x14ac:dyDescent="0.25">
      <c r="B19" s="30" t="s">
        <v>22</v>
      </c>
      <c r="C19" s="10">
        <v>147.9070000000001</v>
      </c>
      <c r="D19" s="12">
        <v>2.2252643260220552E-2</v>
      </c>
      <c r="E19" s="10">
        <v>826914.38000000012</v>
      </c>
      <c r="F19" s="12">
        <v>1.5537338809940359E-2</v>
      </c>
      <c r="G19" s="10">
        <v>8970770.7999999914</v>
      </c>
      <c r="H19" s="12">
        <v>1.362621803872659E-2</v>
      </c>
      <c r="I19" s="11">
        <v>1136915.53</v>
      </c>
      <c r="J19" s="12">
        <v>1.4050138966785468E-2</v>
      </c>
    </row>
    <row r="20" spans="2:10" x14ac:dyDescent="0.25">
      <c r="B20" s="30" t="s">
        <v>69</v>
      </c>
      <c r="C20" s="10">
        <v>100.30699999999726</v>
      </c>
      <c r="D20" s="12">
        <v>1.5091211960913821E-2</v>
      </c>
      <c r="E20" s="10">
        <v>806567.28999997582</v>
      </c>
      <c r="F20" s="12">
        <v>1.5155026397950707E-2</v>
      </c>
      <c r="G20" s="10">
        <v>7982794.6000000071</v>
      </c>
      <c r="H20" s="12">
        <v>1.2125524350479384E-2</v>
      </c>
      <c r="I20" s="11">
        <v>854814.19</v>
      </c>
      <c r="J20" s="12">
        <v>1.0563896651389884E-2</v>
      </c>
    </row>
    <row r="21" spans="2:10" x14ac:dyDescent="0.25">
      <c r="B21" s="30" t="s">
        <v>9</v>
      </c>
      <c r="C21" s="10">
        <v>138.67799999999994</v>
      </c>
      <c r="D21" s="12">
        <v>2.086413801943696E-2</v>
      </c>
      <c r="E21" s="10">
        <v>728574.74000000057</v>
      </c>
      <c r="F21" s="12">
        <v>1.368958244956898E-2</v>
      </c>
      <c r="G21" s="10">
        <v>11661957.900000006</v>
      </c>
      <c r="H21" s="12">
        <v>1.7714016403568164E-2</v>
      </c>
      <c r="I21" s="11">
        <v>1327182.08</v>
      </c>
      <c r="J21" s="12">
        <v>1.6401475893488227E-2</v>
      </c>
    </row>
    <row r="22" spans="2:10" x14ac:dyDescent="0.25">
      <c r="B22" s="30" t="s">
        <v>272</v>
      </c>
      <c r="C22" s="10">
        <v>93.977999999996939</v>
      </c>
      <c r="D22" s="12">
        <v>1.4139012408533319E-2</v>
      </c>
      <c r="E22" s="10">
        <v>622664.24999999092</v>
      </c>
      <c r="F22" s="12">
        <v>1.1699573318687798E-2</v>
      </c>
      <c r="G22" s="10">
        <v>7450323.1900000041</v>
      </c>
      <c r="H22" s="12">
        <v>1.1316723000650199E-2</v>
      </c>
      <c r="I22" s="11">
        <v>825379.48</v>
      </c>
      <c r="J22" s="12">
        <v>1.0200138962243858E-2</v>
      </c>
    </row>
    <row r="23" spans="2:10" x14ac:dyDescent="0.25">
      <c r="B23" s="30" t="s">
        <v>321</v>
      </c>
      <c r="C23" s="10">
        <v>26.021999999999984</v>
      </c>
      <c r="D23" s="12">
        <v>3.9150160771123646E-3</v>
      </c>
      <c r="E23" s="10">
        <v>596067.43999999855</v>
      </c>
      <c r="F23" s="12">
        <v>1.1199831557958603E-2</v>
      </c>
      <c r="G23" s="10">
        <v>8941005.9000000283</v>
      </c>
      <c r="H23" s="12">
        <v>1.358100642577351E-2</v>
      </c>
      <c r="I23" s="11">
        <v>891054.89</v>
      </c>
      <c r="J23" s="12">
        <v>1.1011763584172114E-2</v>
      </c>
    </row>
    <row r="24" spans="2:10" x14ac:dyDescent="0.25">
      <c r="B24" s="30" t="s">
        <v>23</v>
      </c>
      <c r="C24" s="10">
        <v>107.32900000000016</v>
      </c>
      <c r="D24" s="12">
        <v>1.6147673527799319E-2</v>
      </c>
      <c r="E24" s="10">
        <v>563152.22999999975</v>
      </c>
      <c r="F24" s="12">
        <v>1.0581369983048854E-2</v>
      </c>
      <c r="G24" s="10">
        <v>10764087.980000002</v>
      </c>
      <c r="H24" s="12">
        <v>1.6350190309568073E-2</v>
      </c>
      <c r="I24" s="11">
        <v>1190721.73</v>
      </c>
      <c r="J24" s="12">
        <v>1.4715082462873213E-2</v>
      </c>
    </row>
    <row r="25" spans="2:10" x14ac:dyDescent="0.25">
      <c r="B25" s="30" t="s">
        <v>314</v>
      </c>
      <c r="C25" s="10">
        <v>79.115999999999957</v>
      </c>
      <c r="D25" s="12">
        <v>1.1903020980586498E-2</v>
      </c>
      <c r="E25" s="10">
        <v>545664.37999999989</v>
      </c>
      <c r="F25" s="12">
        <v>1.0252781368460469E-2</v>
      </c>
      <c r="G25" s="10">
        <v>5218618.9100000011</v>
      </c>
      <c r="H25" s="12">
        <v>7.9268594320436522E-3</v>
      </c>
      <c r="I25" s="11">
        <v>738540.69</v>
      </c>
      <c r="J25" s="12">
        <v>9.1269747429042741E-3</v>
      </c>
    </row>
    <row r="26" spans="2:10" x14ac:dyDescent="0.25">
      <c r="B26" s="30" t="s">
        <v>171</v>
      </c>
      <c r="C26" s="10">
        <v>80.839999999999662</v>
      </c>
      <c r="D26" s="12">
        <v>1.2162397189830237E-2</v>
      </c>
      <c r="E26" s="10">
        <v>517673.37000000058</v>
      </c>
      <c r="F26" s="12">
        <v>9.7268432344514589E-3</v>
      </c>
      <c r="G26" s="10">
        <v>9321601.7500000056</v>
      </c>
      <c r="H26" s="12">
        <v>1.4159115280893761E-2</v>
      </c>
      <c r="I26" s="11">
        <v>1211751.6200000001</v>
      </c>
      <c r="J26" s="12">
        <v>1.4974972374796761E-2</v>
      </c>
    </row>
    <row r="27" spans="2:10" x14ac:dyDescent="0.25">
      <c r="B27" s="30" t="s">
        <v>4</v>
      </c>
      <c r="C27" s="10">
        <v>71.7980000000003</v>
      </c>
      <c r="D27" s="12">
        <v>1.0802026143436895E-2</v>
      </c>
      <c r="E27" s="10">
        <v>487432.0300000002</v>
      </c>
      <c r="F27" s="12">
        <v>9.158622440363192E-3</v>
      </c>
      <c r="G27" s="10">
        <v>4919043.2499999925</v>
      </c>
      <c r="H27" s="12">
        <v>7.471816788187949E-3</v>
      </c>
      <c r="I27" s="11">
        <v>582729.80000000005</v>
      </c>
      <c r="J27" s="12">
        <v>7.2014450098039414E-3</v>
      </c>
    </row>
    <row r="28" spans="2:10" x14ac:dyDescent="0.25">
      <c r="B28" s="30" t="s">
        <v>276</v>
      </c>
      <c r="C28" s="10">
        <v>80.887999999998669</v>
      </c>
      <c r="D28" s="12">
        <v>1.2169618801224346E-2</v>
      </c>
      <c r="E28" s="10">
        <v>471974.43000000744</v>
      </c>
      <c r="F28" s="12">
        <v>8.8681812844258363E-3</v>
      </c>
      <c r="G28" s="10">
        <v>3231661.7599999974</v>
      </c>
      <c r="H28" s="12">
        <v>4.9087563099009203E-3</v>
      </c>
      <c r="I28" s="11">
        <v>377743.72</v>
      </c>
      <c r="J28" s="12">
        <v>4.6682023596163729E-3</v>
      </c>
    </row>
    <row r="29" spans="2:10" x14ac:dyDescent="0.25">
      <c r="B29" s="30" t="s">
        <v>12</v>
      </c>
      <c r="C29" s="10">
        <v>77.903000000000063</v>
      </c>
      <c r="D29" s="12">
        <v>1.1720524842644107E-2</v>
      </c>
      <c r="E29" s="10">
        <v>411347.74999999983</v>
      </c>
      <c r="F29" s="12">
        <v>7.7290340028391335E-3</v>
      </c>
      <c r="G29" s="10">
        <v>5053419.9800000042</v>
      </c>
      <c r="H29" s="12">
        <v>7.6759293068481352E-3</v>
      </c>
      <c r="I29" s="11">
        <v>606905.27</v>
      </c>
      <c r="J29" s="12">
        <v>7.5002083779913322E-3</v>
      </c>
    </row>
    <row r="30" spans="2:10" x14ac:dyDescent="0.25">
      <c r="B30" s="30" t="s">
        <v>73</v>
      </c>
      <c r="C30" s="10">
        <v>35.094000000000086</v>
      </c>
      <c r="D30" s="12">
        <v>5.2799006306272281E-3</v>
      </c>
      <c r="E30" s="10">
        <v>409353.94000000216</v>
      </c>
      <c r="F30" s="12">
        <v>7.6915712349373217E-3</v>
      </c>
      <c r="G30" s="10">
        <v>5425074.0700000003</v>
      </c>
      <c r="H30" s="12">
        <v>8.24045601009692E-3</v>
      </c>
      <c r="I30" s="11">
        <v>559486.4</v>
      </c>
      <c r="J30" s="12">
        <v>6.9142002748669648E-3</v>
      </c>
    </row>
    <row r="31" spans="2:10" x14ac:dyDescent="0.25">
      <c r="B31" s="30" t="s">
        <v>389</v>
      </c>
      <c r="C31" s="10">
        <v>32.269999999999996</v>
      </c>
      <c r="D31" s="12">
        <v>4.855029160265009E-3</v>
      </c>
      <c r="E31" s="10">
        <v>392696.61000000004</v>
      </c>
      <c r="F31" s="12">
        <v>7.3785877070912864E-3</v>
      </c>
      <c r="G31" s="10">
        <v>7760396.4999999991</v>
      </c>
      <c r="H31" s="12">
        <v>1.1787711126893441E-2</v>
      </c>
      <c r="I31" s="11">
        <v>1137906.22</v>
      </c>
      <c r="J31" s="12">
        <v>1.4062382033051794E-2</v>
      </c>
    </row>
    <row r="32" spans="2:10" x14ac:dyDescent="0.25">
      <c r="B32" s="30" t="s">
        <v>55</v>
      </c>
      <c r="C32" s="10">
        <v>34.369000000000085</v>
      </c>
      <c r="D32" s="12">
        <v>5.1708242085264497E-3</v>
      </c>
      <c r="E32" s="10">
        <v>387557.76000000403</v>
      </c>
      <c r="F32" s="12">
        <v>7.2820310919512769E-3</v>
      </c>
      <c r="G32" s="10">
        <v>4701896.0299999975</v>
      </c>
      <c r="H32" s="12">
        <v>7.1419794272531154E-3</v>
      </c>
      <c r="I32" s="11">
        <v>484164.27</v>
      </c>
      <c r="J32" s="12">
        <v>5.9833603260325248E-3</v>
      </c>
    </row>
    <row r="33" spans="2:10" x14ac:dyDescent="0.25">
      <c r="B33" s="30" t="s">
        <v>303</v>
      </c>
      <c r="C33" s="10">
        <v>25.762999999999973</v>
      </c>
      <c r="D33" s="12">
        <v>3.8760494656308432E-3</v>
      </c>
      <c r="E33" s="10">
        <v>321387.73999999958</v>
      </c>
      <c r="F33" s="12">
        <v>6.038727015172979E-3</v>
      </c>
      <c r="G33" s="10">
        <v>5112573.3299999954</v>
      </c>
      <c r="H33" s="12">
        <v>7.7657807212685084E-3</v>
      </c>
      <c r="I33" s="11">
        <v>529522.98</v>
      </c>
      <c r="J33" s="12">
        <v>6.5439087239017322E-3</v>
      </c>
    </row>
    <row r="34" spans="2:10" x14ac:dyDescent="0.25">
      <c r="B34" s="30" t="s">
        <v>36</v>
      </c>
      <c r="C34" s="10">
        <v>38.588000000000001</v>
      </c>
      <c r="D34" s="12">
        <v>5.8055737600342791E-3</v>
      </c>
      <c r="E34" s="10">
        <v>319805.51</v>
      </c>
      <c r="F34" s="12">
        <v>6.0089976451440704E-3</v>
      </c>
      <c r="G34" s="10">
        <v>3416221.4899999998</v>
      </c>
      <c r="H34" s="12">
        <v>5.189094664119996E-3</v>
      </c>
      <c r="I34" s="11">
        <v>481338.27</v>
      </c>
      <c r="J34" s="12">
        <v>5.9484362778755469E-3</v>
      </c>
    </row>
    <row r="35" spans="2:10" x14ac:dyDescent="0.25">
      <c r="B35" s="30" t="s">
        <v>28</v>
      </c>
      <c r="C35" s="10">
        <v>33.83</v>
      </c>
      <c r="D35" s="12">
        <v>5.0897315305784094E-3</v>
      </c>
      <c r="E35" s="10">
        <v>312770.96000000008</v>
      </c>
      <c r="F35" s="12">
        <v>5.8768217036330945E-3</v>
      </c>
      <c r="G35" s="10">
        <v>4378794.04</v>
      </c>
      <c r="H35" s="12">
        <v>6.6512012920580408E-3</v>
      </c>
      <c r="I35" s="11">
        <v>484226.99</v>
      </c>
      <c r="J35" s="12">
        <v>5.9841354273419385E-3</v>
      </c>
    </row>
    <row r="36" spans="2:10" x14ac:dyDescent="0.25">
      <c r="B36" s="30" t="s">
        <v>39</v>
      </c>
      <c r="C36" s="10">
        <v>49.039999999999893</v>
      </c>
      <c r="D36" s="12">
        <v>7.3780796411340426E-3</v>
      </c>
      <c r="E36" s="10">
        <v>308890.1999999978</v>
      </c>
      <c r="F36" s="12">
        <v>5.8039040178140388E-3</v>
      </c>
      <c r="G36" s="10">
        <v>2686877.449999982</v>
      </c>
      <c r="H36" s="12">
        <v>4.0812521903956676E-3</v>
      </c>
      <c r="I36" s="11">
        <v>370576.63</v>
      </c>
      <c r="J36" s="12">
        <v>4.5796305987156677E-3</v>
      </c>
    </row>
    <row r="37" spans="2:10" x14ac:dyDescent="0.25">
      <c r="B37" s="30" t="s">
        <v>58</v>
      </c>
      <c r="C37" s="10">
        <v>42.039000000000073</v>
      </c>
      <c r="D37" s="12">
        <v>6.3247775292339971E-3</v>
      </c>
      <c r="E37" s="10">
        <v>285477.9300000025</v>
      </c>
      <c r="F37" s="12">
        <v>5.3639982910570197E-3</v>
      </c>
      <c r="G37" s="10">
        <v>4896548.770000021</v>
      </c>
      <c r="H37" s="12">
        <v>7.4376486329668402E-3</v>
      </c>
      <c r="I37" s="11">
        <v>630656.85</v>
      </c>
      <c r="J37" s="12">
        <v>7.7937332625363804E-3</v>
      </c>
    </row>
    <row r="38" spans="2:10" x14ac:dyDescent="0.25">
      <c r="B38" s="30" t="s">
        <v>285</v>
      </c>
      <c r="C38" s="10">
        <v>38.748000000000133</v>
      </c>
      <c r="D38" s="12">
        <v>5.8296457980151605E-3</v>
      </c>
      <c r="E38" s="10">
        <v>284737.71999999671</v>
      </c>
      <c r="F38" s="12">
        <v>5.3500900874524386E-3</v>
      </c>
      <c r="G38" s="10">
        <v>2598628.2499999991</v>
      </c>
      <c r="H38" s="12">
        <v>3.9472054214220401E-3</v>
      </c>
      <c r="I38" s="11">
        <v>283729.37</v>
      </c>
      <c r="J38" s="12">
        <v>3.5063617060965748E-3</v>
      </c>
    </row>
    <row r="39" spans="2:10" x14ac:dyDescent="0.25">
      <c r="B39" s="30" t="s">
        <v>57</v>
      </c>
      <c r="C39" s="10">
        <v>56.749000000000002</v>
      </c>
      <c r="D39" s="12">
        <v>8.5379005210994424E-3</v>
      </c>
      <c r="E39" s="10">
        <v>282357.44999999995</v>
      </c>
      <c r="F39" s="12">
        <v>5.3053659148614551E-3</v>
      </c>
      <c r="G39" s="10">
        <v>2571825.5700000003</v>
      </c>
      <c r="H39" s="12">
        <v>3.9064932942431581E-3</v>
      </c>
      <c r="I39" s="11">
        <v>459418.59</v>
      </c>
      <c r="J39" s="12">
        <v>5.6775502340306993E-3</v>
      </c>
    </row>
    <row r="40" spans="2:10" x14ac:dyDescent="0.25">
      <c r="B40" s="30" t="s">
        <v>20</v>
      </c>
      <c r="C40" s="10">
        <v>53.651999999999987</v>
      </c>
      <c r="D40" s="12">
        <v>8.0719561359323903E-3</v>
      </c>
      <c r="E40" s="10">
        <v>279231.51999999996</v>
      </c>
      <c r="F40" s="12">
        <v>5.2466311356861835E-3</v>
      </c>
      <c r="G40" s="10">
        <v>3034994.36</v>
      </c>
      <c r="H40" s="12">
        <v>4.6100269216180958E-3</v>
      </c>
      <c r="I40" s="11">
        <v>385700.65</v>
      </c>
      <c r="J40" s="12">
        <v>4.7665350583077038E-3</v>
      </c>
    </row>
    <row r="41" spans="2:10" x14ac:dyDescent="0.25">
      <c r="B41" s="30" t="s">
        <v>53</v>
      </c>
      <c r="C41" s="10">
        <v>37.111000000000111</v>
      </c>
      <c r="D41" s="12">
        <v>5.5833587594234678E-3</v>
      </c>
      <c r="E41" s="10">
        <v>275537.36999999505</v>
      </c>
      <c r="F41" s="12">
        <v>5.1772197654729605E-3</v>
      </c>
      <c r="G41" s="10">
        <v>2686644.2600000002</v>
      </c>
      <c r="H41" s="12">
        <v>4.0808979847365276E-3</v>
      </c>
      <c r="I41" s="11">
        <v>290790.76</v>
      </c>
      <c r="J41" s="12">
        <v>3.5936272136744946E-3</v>
      </c>
    </row>
    <row r="42" spans="2:10" x14ac:dyDescent="0.25">
      <c r="B42" s="30" t="s">
        <v>278</v>
      </c>
      <c r="C42" s="10">
        <v>37.828000000000159</v>
      </c>
      <c r="D42" s="12">
        <v>5.6912315796252104E-3</v>
      </c>
      <c r="E42" s="10">
        <v>256726.39999999994</v>
      </c>
      <c r="F42" s="12">
        <v>4.8237703379354355E-3</v>
      </c>
      <c r="G42" s="10">
        <v>4467844.2699999986</v>
      </c>
      <c r="H42" s="12">
        <v>6.7864647914196259E-3</v>
      </c>
      <c r="I42" s="11">
        <v>490386.79</v>
      </c>
      <c r="J42" s="12">
        <v>6.060258977178227E-3</v>
      </c>
    </row>
    <row r="43" spans="2:10" x14ac:dyDescent="0.25">
      <c r="B43" s="30" t="s">
        <v>26</v>
      </c>
      <c r="C43" s="10">
        <v>39.732999999999947</v>
      </c>
      <c r="D43" s="12">
        <v>5.9778392818348111E-3</v>
      </c>
      <c r="E43" s="10">
        <v>253940.98000000019</v>
      </c>
      <c r="F43" s="12">
        <v>4.7714335841980288E-3</v>
      </c>
      <c r="G43" s="10">
        <v>4570897.5399999972</v>
      </c>
      <c r="H43" s="12">
        <v>6.9429983109945267E-3</v>
      </c>
      <c r="I43" s="11">
        <v>575522.98</v>
      </c>
      <c r="J43" s="12">
        <v>7.1123822607810569E-3</v>
      </c>
    </row>
    <row r="44" spans="2:10" x14ac:dyDescent="0.25">
      <c r="B44" s="30" t="s">
        <v>6</v>
      </c>
      <c r="C44" s="10">
        <v>46.85600000000003</v>
      </c>
      <c r="D44" s="12">
        <v>7.0494963226953034E-3</v>
      </c>
      <c r="E44" s="10">
        <v>250129.76999999993</v>
      </c>
      <c r="F44" s="12">
        <v>4.6998227107169837E-3</v>
      </c>
      <c r="G44" s="10">
        <v>1997194.4799999993</v>
      </c>
      <c r="H44" s="12">
        <v>3.0336531895588268E-3</v>
      </c>
      <c r="I44" s="11">
        <v>269655.13</v>
      </c>
      <c r="J44" s="12">
        <v>3.3324305541033478E-3</v>
      </c>
    </row>
    <row r="45" spans="2:10" x14ac:dyDescent="0.25">
      <c r="B45" s="30" t="s">
        <v>311</v>
      </c>
      <c r="C45" s="10">
        <v>34.449000000000005</v>
      </c>
      <c r="D45" s="12">
        <v>5.1828602275168683E-3</v>
      </c>
      <c r="E45" s="10">
        <v>231719.12999999992</v>
      </c>
      <c r="F45" s="12">
        <v>4.3538952987546469E-3</v>
      </c>
      <c r="G45" s="10">
        <v>2317192.9200000009</v>
      </c>
      <c r="H45" s="12">
        <v>3.5197171647405796E-3</v>
      </c>
      <c r="I45" s="11">
        <v>333986.84999999998</v>
      </c>
      <c r="J45" s="12">
        <v>4.1274496932757468E-3</v>
      </c>
    </row>
    <row r="46" spans="2:10" x14ac:dyDescent="0.25">
      <c r="B46" s="30" t="s">
        <v>13</v>
      </c>
      <c r="C46" s="10">
        <v>44.628999999999998</v>
      </c>
      <c r="D46" s="12">
        <v>6.7144436440491817E-3</v>
      </c>
      <c r="E46" s="10">
        <v>230432.84999999998</v>
      </c>
      <c r="F46" s="12">
        <v>4.3297266923694863E-3</v>
      </c>
      <c r="G46" s="10">
        <v>3804333.5300000003</v>
      </c>
      <c r="H46" s="12">
        <v>5.7786202911146115E-3</v>
      </c>
      <c r="I46" s="11">
        <v>451512.2</v>
      </c>
      <c r="J46" s="12">
        <v>5.5798421147427142E-3</v>
      </c>
    </row>
    <row r="47" spans="2:10" x14ac:dyDescent="0.25">
      <c r="B47" s="30" t="s">
        <v>79</v>
      </c>
      <c r="C47" s="10">
        <v>28.190000000000072</v>
      </c>
      <c r="D47" s="12">
        <v>4.2411921917530513E-3</v>
      </c>
      <c r="E47" s="10">
        <v>228767.5999999964</v>
      </c>
      <c r="F47" s="12">
        <v>4.2984374149314655E-3</v>
      </c>
      <c r="G47" s="10">
        <v>2266553.1799999988</v>
      </c>
      <c r="H47" s="12">
        <v>3.4427975606119744E-3</v>
      </c>
      <c r="I47" s="11">
        <v>242565.35</v>
      </c>
      <c r="J47" s="12">
        <v>2.9976517921493739E-3</v>
      </c>
    </row>
    <row r="48" spans="2:10" x14ac:dyDescent="0.25">
      <c r="B48" s="30" t="s">
        <v>51</v>
      </c>
      <c r="C48" s="10">
        <v>22.601999999999993</v>
      </c>
      <c r="D48" s="12">
        <v>3.4004762652714506E-3</v>
      </c>
      <c r="E48" s="10">
        <v>227815.72999999998</v>
      </c>
      <c r="F48" s="12">
        <v>4.2805522178050569E-3</v>
      </c>
      <c r="G48" s="10">
        <v>3107250.4600000042</v>
      </c>
      <c r="H48" s="12">
        <v>4.7197808541595545E-3</v>
      </c>
      <c r="I48" s="11">
        <v>404691.94</v>
      </c>
      <c r="J48" s="12">
        <v>5.001231706051202E-3</v>
      </c>
    </row>
    <row r="49" spans="2:10" x14ac:dyDescent="0.25">
      <c r="B49" s="30" t="s">
        <v>310</v>
      </c>
      <c r="C49" s="10">
        <v>26.635999999999996</v>
      </c>
      <c r="D49" s="12">
        <v>4.0073925228639225E-3</v>
      </c>
      <c r="E49" s="10">
        <v>215035.11</v>
      </c>
      <c r="F49" s="12">
        <v>4.0404102781509176E-3</v>
      </c>
      <c r="G49" s="10">
        <v>1494101.5300000003</v>
      </c>
      <c r="H49" s="12">
        <v>2.2694764668131995E-3</v>
      </c>
      <c r="I49" s="11">
        <v>194223.44</v>
      </c>
      <c r="J49" s="12">
        <v>2.400236649601505E-3</v>
      </c>
    </row>
    <row r="50" spans="2:10" x14ac:dyDescent="0.25">
      <c r="B50" s="30" t="s">
        <v>304</v>
      </c>
      <c r="C50" s="10">
        <v>24.065999999999995</v>
      </c>
      <c r="D50" s="12">
        <v>3.6207354127963339E-3</v>
      </c>
      <c r="E50" s="10">
        <v>209395.77999999997</v>
      </c>
      <c r="F50" s="12">
        <v>3.9344498752479458E-3</v>
      </c>
      <c r="G50" s="10">
        <v>2819843.76</v>
      </c>
      <c r="H50" s="12">
        <v>4.2832223412622075E-3</v>
      </c>
      <c r="I50" s="11">
        <v>300378.73</v>
      </c>
      <c r="J50" s="12">
        <v>3.7121165010091215E-3</v>
      </c>
    </row>
    <row r="51" spans="2:10" x14ac:dyDescent="0.25">
      <c r="B51" s="30" t="s">
        <v>286</v>
      </c>
      <c r="C51" s="10">
        <v>12.77300000000001</v>
      </c>
      <c r="D51" s="12">
        <v>1.9217008820596533E-3</v>
      </c>
      <c r="E51" s="10">
        <v>207156.58999999953</v>
      </c>
      <c r="F51" s="12">
        <v>3.8923765306172267E-3</v>
      </c>
      <c r="G51" s="10">
        <v>2892830.9199999981</v>
      </c>
      <c r="H51" s="12">
        <v>4.3940867227473977E-3</v>
      </c>
      <c r="I51" s="11">
        <v>291152.15999999997</v>
      </c>
      <c r="J51" s="12">
        <v>3.5980934383751067E-3</v>
      </c>
    </row>
    <row r="52" spans="2:10" x14ac:dyDescent="0.25">
      <c r="B52" s="30" t="s">
        <v>15</v>
      </c>
      <c r="C52" s="10">
        <v>38.401999999999994</v>
      </c>
      <c r="D52" s="12">
        <v>5.777590015881527E-3</v>
      </c>
      <c r="E52" s="10">
        <v>198425.64999999994</v>
      </c>
      <c r="F52" s="12">
        <v>3.7283262054683833E-3</v>
      </c>
      <c r="G52" s="10">
        <v>2468275.5500000007</v>
      </c>
      <c r="H52" s="12">
        <v>3.7492052326158903E-3</v>
      </c>
      <c r="I52" s="11">
        <v>305272.13</v>
      </c>
      <c r="J52" s="12">
        <v>3.7725897272127148E-3</v>
      </c>
    </row>
    <row r="53" spans="2:10" x14ac:dyDescent="0.25">
      <c r="B53" s="30" t="s">
        <v>273</v>
      </c>
      <c r="C53" s="10">
        <v>41.23800000000017</v>
      </c>
      <c r="D53" s="12">
        <v>6.204266889092324E-3</v>
      </c>
      <c r="E53" s="10">
        <v>182282.96999999881</v>
      </c>
      <c r="F53" s="12">
        <v>3.4250127131326162E-3</v>
      </c>
      <c r="G53" s="10">
        <v>546854.60000000009</v>
      </c>
      <c r="H53" s="12">
        <v>8.3064880167048999E-4</v>
      </c>
      <c r="I53" s="11">
        <v>84431.74</v>
      </c>
      <c r="J53" s="12">
        <v>1.0434176057103374E-3</v>
      </c>
    </row>
    <row r="54" spans="2:10" x14ac:dyDescent="0.25">
      <c r="B54" s="30" t="s">
        <v>271</v>
      </c>
      <c r="C54" s="10">
        <v>19.240000000000009</v>
      </c>
      <c r="D54" s="12">
        <v>2.8946625671986003E-3</v>
      </c>
      <c r="E54" s="10">
        <v>168541.19000000003</v>
      </c>
      <c r="F54" s="12">
        <v>3.1668110215480011E-3</v>
      </c>
      <c r="G54" s="10">
        <v>1338566.5099999947</v>
      </c>
      <c r="H54" s="12">
        <v>2.033225408523116E-3</v>
      </c>
      <c r="I54" s="11">
        <v>164094.35</v>
      </c>
      <c r="J54" s="12">
        <v>2.0278977288350816E-3</v>
      </c>
    </row>
    <row r="55" spans="2:10" x14ac:dyDescent="0.25">
      <c r="B55" s="30" t="s">
        <v>284</v>
      </c>
      <c r="C55" s="10">
        <v>12.600000000000019</v>
      </c>
      <c r="D55" s="12">
        <v>1.8956729909928483E-3</v>
      </c>
      <c r="E55" s="10">
        <v>162365.68999999904</v>
      </c>
      <c r="F55" s="12">
        <v>3.0507762322862617E-3</v>
      </c>
      <c r="G55" s="10">
        <v>2108670.790000001</v>
      </c>
      <c r="H55" s="12">
        <v>3.2029809474603778E-3</v>
      </c>
      <c r="I55" s="11">
        <v>215781.06</v>
      </c>
      <c r="J55" s="12">
        <v>2.6666483123862976E-3</v>
      </c>
    </row>
    <row r="56" spans="2:10" x14ac:dyDescent="0.25">
      <c r="B56" s="30" t="s">
        <v>383</v>
      </c>
      <c r="C56" s="10">
        <v>25.563999999999979</v>
      </c>
      <c r="D56" s="12">
        <v>3.8461098683921476E-3</v>
      </c>
      <c r="E56" s="10">
        <v>154031.55000000019</v>
      </c>
      <c r="F56" s="12">
        <v>2.8941815956450914E-3</v>
      </c>
      <c r="G56" s="10">
        <v>2694516.9200000018</v>
      </c>
      <c r="H56" s="12">
        <v>4.0928562193293435E-3</v>
      </c>
      <c r="I56" s="11">
        <v>466210.29</v>
      </c>
      <c r="J56" s="12">
        <v>5.7614828801268577E-3</v>
      </c>
    </row>
    <row r="57" spans="2:10" x14ac:dyDescent="0.25">
      <c r="B57" s="30" t="s">
        <v>65</v>
      </c>
      <c r="C57" s="10">
        <v>8.0320000000000018</v>
      </c>
      <c r="D57" s="12">
        <v>1.2084163066392491E-3</v>
      </c>
      <c r="E57" s="10">
        <v>141468.39000000001</v>
      </c>
      <c r="F57" s="12">
        <v>2.6581256288308571E-3</v>
      </c>
      <c r="G57" s="10">
        <v>2138084.9800000018</v>
      </c>
      <c r="H57" s="12">
        <v>3.2476598468892367E-3</v>
      </c>
      <c r="I57" s="11">
        <v>215074.97</v>
      </c>
      <c r="J57" s="12">
        <v>2.6579223671764035E-3</v>
      </c>
    </row>
    <row r="58" spans="2:10" x14ac:dyDescent="0.25">
      <c r="B58" s="30" t="s">
        <v>297</v>
      </c>
      <c r="C58" s="10">
        <v>18.162999999999929</v>
      </c>
      <c r="D58" s="12">
        <v>2.7326276615399141E-3</v>
      </c>
      <c r="E58" s="10">
        <v>125119.74000000065</v>
      </c>
      <c r="F58" s="12">
        <v>2.3509420554418911E-3</v>
      </c>
      <c r="G58" s="10">
        <v>2061691.6100000064</v>
      </c>
      <c r="H58" s="12">
        <v>3.1316215777660245E-3</v>
      </c>
      <c r="I58" s="11">
        <v>227410.82</v>
      </c>
      <c r="J58" s="12">
        <v>2.8103702863049433E-3</v>
      </c>
    </row>
    <row r="59" spans="2:10" x14ac:dyDescent="0.25">
      <c r="B59" s="30" t="s">
        <v>14</v>
      </c>
      <c r="C59" s="10">
        <v>23.486000000000004</v>
      </c>
      <c r="D59" s="12">
        <v>3.5334742751157123E-3</v>
      </c>
      <c r="E59" s="10">
        <v>123644.19999999995</v>
      </c>
      <c r="F59" s="12">
        <v>2.3232173411762737E-3</v>
      </c>
      <c r="G59" s="10">
        <v>1371011.0899999996</v>
      </c>
      <c r="H59" s="12">
        <v>2.0825073410472394E-3</v>
      </c>
      <c r="I59" s="11">
        <v>194424.06</v>
      </c>
      <c r="J59" s="12">
        <v>2.4027159357095209E-3</v>
      </c>
    </row>
    <row r="60" spans="2:10" x14ac:dyDescent="0.25">
      <c r="B60" s="30" t="s">
        <v>308</v>
      </c>
      <c r="C60" s="10">
        <v>18.350999999999988</v>
      </c>
      <c r="D60" s="12">
        <v>2.7609123061674351E-3</v>
      </c>
      <c r="E60" s="10">
        <v>123390.1799999998</v>
      </c>
      <c r="F60" s="12">
        <v>2.3184444228428139E-3</v>
      </c>
      <c r="G60" s="10">
        <v>2221021.5399999977</v>
      </c>
      <c r="H60" s="12">
        <v>3.3736369424072579E-3</v>
      </c>
      <c r="I60" s="11">
        <v>243399.82</v>
      </c>
      <c r="J60" s="12">
        <v>3.0079642728519759E-3</v>
      </c>
    </row>
    <row r="61" spans="2:10" x14ac:dyDescent="0.25">
      <c r="B61" s="30" t="s">
        <v>328</v>
      </c>
      <c r="C61" s="10">
        <v>12.780999999999999</v>
      </c>
      <c r="D61" s="12">
        <v>1.9229044839586948E-3</v>
      </c>
      <c r="E61" s="10">
        <v>120541.14000000001</v>
      </c>
      <c r="F61" s="12">
        <v>2.2649122787252222E-3</v>
      </c>
      <c r="G61" s="10">
        <v>1392726.72</v>
      </c>
      <c r="H61" s="12">
        <v>2.1154924563539772E-3</v>
      </c>
      <c r="I61" s="11">
        <v>165165.99</v>
      </c>
      <c r="J61" s="12">
        <v>2.0411411849451111E-3</v>
      </c>
    </row>
    <row r="62" spans="2:10" x14ac:dyDescent="0.25">
      <c r="B62" s="30" t="s">
        <v>77</v>
      </c>
      <c r="C62" s="10">
        <v>18.055000000000046</v>
      </c>
      <c r="D62" s="12">
        <v>2.7163790359028498E-3</v>
      </c>
      <c r="E62" s="10">
        <v>116480.66000000025</v>
      </c>
      <c r="F62" s="12">
        <v>2.1886177372141854E-3</v>
      </c>
      <c r="G62" s="10">
        <v>954990.72999999986</v>
      </c>
      <c r="H62" s="12">
        <v>1.4505901668943192E-3</v>
      </c>
      <c r="I62" s="11">
        <v>107997.71</v>
      </c>
      <c r="J62" s="12">
        <v>1.3346486995340777E-3</v>
      </c>
    </row>
    <row r="63" spans="2:10" x14ac:dyDescent="0.25">
      <c r="B63" s="30" t="s">
        <v>268</v>
      </c>
      <c r="C63" s="10">
        <v>17.78899999999997</v>
      </c>
      <c r="D63" s="12">
        <v>2.6763592727596561E-3</v>
      </c>
      <c r="E63" s="10">
        <v>113804.18999999996</v>
      </c>
      <c r="F63" s="12">
        <v>2.1383281035949882E-3</v>
      </c>
      <c r="G63" s="10">
        <v>2048445.0699999994</v>
      </c>
      <c r="H63" s="12">
        <v>3.1115006487708471E-3</v>
      </c>
      <c r="I63" s="11">
        <v>254585.11</v>
      </c>
      <c r="J63" s="12">
        <v>3.1461934330111268E-3</v>
      </c>
    </row>
    <row r="64" spans="2:10" x14ac:dyDescent="0.25">
      <c r="B64" s="30" t="s">
        <v>282</v>
      </c>
      <c r="C64" s="10">
        <v>16.531999999999975</v>
      </c>
      <c r="D64" s="12">
        <v>2.4872433243725138E-3</v>
      </c>
      <c r="E64" s="10">
        <v>112548.24000000024</v>
      </c>
      <c r="F64" s="12">
        <v>2.1147293838843211E-3</v>
      </c>
      <c r="G64" s="10">
        <v>1936692.8000000021</v>
      </c>
      <c r="H64" s="12">
        <v>2.9417537194052447E-3</v>
      </c>
      <c r="I64" s="11">
        <v>212847.06</v>
      </c>
      <c r="J64" s="12">
        <v>2.6303895872296901E-3</v>
      </c>
    </row>
    <row r="65" spans="2:10" x14ac:dyDescent="0.25">
      <c r="B65" s="30" t="s">
        <v>280</v>
      </c>
      <c r="C65" s="10">
        <v>20.681000000000015</v>
      </c>
      <c r="D65" s="12">
        <v>3.1114613592637353E-3</v>
      </c>
      <c r="E65" s="10">
        <v>107116.49999999991</v>
      </c>
      <c r="F65" s="12">
        <v>2.0126695010854387E-3</v>
      </c>
      <c r="G65" s="10">
        <v>1481251.909999999</v>
      </c>
      <c r="H65" s="12">
        <v>2.2499584423604068E-3</v>
      </c>
      <c r="I65" s="11">
        <v>190360.8</v>
      </c>
      <c r="J65" s="12">
        <v>2.3525016795473406E-3</v>
      </c>
    </row>
    <row r="66" spans="2:10" x14ac:dyDescent="0.25">
      <c r="B66" s="30" t="s">
        <v>274</v>
      </c>
      <c r="C66" s="10">
        <v>15.076000000000043</v>
      </c>
      <c r="D66" s="12">
        <v>2.268187778746684E-3</v>
      </c>
      <c r="E66" s="10">
        <v>105091.92000000029</v>
      </c>
      <c r="F66" s="12">
        <v>1.9746285791125699E-3</v>
      </c>
      <c r="G66" s="10">
        <v>901736.65</v>
      </c>
      <c r="H66" s="12">
        <v>1.369699491866507E-3</v>
      </c>
      <c r="I66" s="11">
        <v>99350.47</v>
      </c>
      <c r="J66" s="12">
        <v>1.2277850667722435E-3</v>
      </c>
    </row>
    <row r="67" spans="2:10" x14ac:dyDescent="0.25">
      <c r="B67" s="30" t="s">
        <v>275</v>
      </c>
      <c r="C67" s="10">
        <v>21.187000000000005</v>
      </c>
      <c r="D67" s="12">
        <v>3.1875891793782083E-3</v>
      </c>
      <c r="E67" s="10">
        <v>104947.82</v>
      </c>
      <c r="F67" s="12">
        <v>1.9719210067487697E-3</v>
      </c>
      <c r="G67" s="10">
        <v>1259374.1199999996</v>
      </c>
      <c r="H67" s="12">
        <v>1.9129355474614776E-3</v>
      </c>
      <c r="I67" s="11">
        <v>276798.75</v>
      </c>
      <c r="J67" s="12">
        <v>3.4207122699190405E-3</v>
      </c>
    </row>
    <row r="68" spans="2:10" x14ac:dyDescent="0.25">
      <c r="B68" s="30" t="s">
        <v>84</v>
      </c>
      <c r="C68" s="10">
        <v>6.4450000000000012</v>
      </c>
      <c r="D68" s="12">
        <v>9.6965177991657856E-4</v>
      </c>
      <c r="E68" s="10">
        <v>104871.51</v>
      </c>
      <c r="F68" s="12">
        <v>1.9704871771368255E-3</v>
      </c>
      <c r="G68" s="10">
        <v>1518583.0799999996</v>
      </c>
      <c r="H68" s="12">
        <v>2.3066628965708277E-3</v>
      </c>
      <c r="I68" s="11">
        <v>223783.72</v>
      </c>
      <c r="J68" s="12">
        <v>2.7655461479220082E-3</v>
      </c>
    </row>
    <row r="69" spans="2:10" x14ac:dyDescent="0.25">
      <c r="B69" s="30" t="s">
        <v>295</v>
      </c>
      <c r="C69" s="10">
        <v>15.036999999999932</v>
      </c>
      <c r="D69" s="12">
        <v>2.262320219488832E-3</v>
      </c>
      <c r="E69" s="10">
        <v>104262.13000000073</v>
      </c>
      <c r="F69" s="12">
        <v>1.9590372087326118E-3</v>
      </c>
      <c r="G69" s="10">
        <v>1674746.8600000076</v>
      </c>
      <c r="H69" s="12">
        <v>2.5438690144700656E-3</v>
      </c>
      <c r="I69" s="11">
        <v>184915.63</v>
      </c>
      <c r="J69" s="12">
        <v>2.2852096132688804E-3</v>
      </c>
    </row>
    <row r="70" spans="2:10" x14ac:dyDescent="0.25">
      <c r="B70" s="30" t="s">
        <v>299</v>
      </c>
      <c r="C70" s="10">
        <v>15.596999999999991</v>
      </c>
      <c r="D70" s="12">
        <v>2.3465723524218563E-3</v>
      </c>
      <c r="E70" s="10">
        <v>99905.71</v>
      </c>
      <c r="F70" s="12">
        <v>1.8771820914731782E-3</v>
      </c>
      <c r="G70" s="10">
        <v>1798298.7299999993</v>
      </c>
      <c r="H70" s="12">
        <v>2.7315390327155758E-3</v>
      </c>
      <c r="I70" s="11">
        <v>223370.4</v>
      </c>
      <c r="J70" s="12">
        <v>2.7604382896119438E-3</v>
      </c>
    </row>
    <row r="71" spans="2:10" x14ac:dyDescent="0.25">
      <c r="B71" s="30" t="s">
        <v>287</v>
      </c>
      <c r="C71" s="10">
        <v>14.749000000000018</v>
      </c>
      <c r="D71" s="12">
        <v>2.2189905511232947E-3</v>
      </c>
      <c r="E71" s="10">
        <v>99059.75</v>
      </c>
      <c r="F71" s="12">
        <v>1.8612868942707093E-3</v>
      </c>
      <c r="G71" s="10">
        <v>1783076.4900000009</v>
      </c>
      <c r="H71" s="12">
        <v>2.7084170997287468E-3</v>
      </c>
      <c r="I71" s="11">
        <v>315303.84000000003</v>
      </c>
      <c r="J71" s="12">
        <v>3.8965628068789691E-3</v>
      </c>
    </row>
    <row r="72" spans="2:10" x14ac:dyDescent="0.25">
      <c r="B72" s="30" t="s">
        <v>86</v>
      </c>
      <c r="C72" s="10">
        <v>14.085999999999913</v>
      </c>
      <c r="D72" s="12">
        <v>2.119242043740084E-3</v>
      </c>
      <c r="E72" s="10">
        <v>98372.110000000946</v>
      </c>
      <c r="F72" s="12">
        <v>1.8483664566562943E-3</v>
      </c>
      <c r="G72" s="10">
        <v>1540392.1300000099</v>
      </c>
      <c r="H72" s="12">
        <v>2.3397899128711026E-3</v>
      </c>
      <c r="I72" s="11">
        <v>170580.42</v>
      </c>
      <c r="J72" s="12">
        <v>2.1080533626034919E-3</v>
      </c>
    </row>
    <row r="73" spans="2:10" x14ac:dyDescent="0.25">
      <c r="B73" s="30" t="s">
        <v>296</v>
      </c>
      <c r="C73" s="10">
        <v>13.961999999999955</v>
      </c>
      <c r="D73" s="12">
        <v>2.1005862143049225E-3</v>
      </c>
      <c r="E73" s="10">
        <v>96021.220000000481</v>
      </c>
      <c r="F73" s="12">
        <v>1.8041943206790389E-3</v>
      </c>
      <c r="G73" s="10">
        <v>1590279.3200000047</v>
      </c>
      <c r="H73" s="12">
        <v>2.4155664256629923E-3</v>
      </c>
      <c r="I73" s="11">
        <v>175345.1</v>
      </c>
      <c r="J73" s="12">
        <v>2.1669358515534524E-3</v>
      </c>
    </row>
    <row r="74" spans="2:10" x14ac:dyDescent="0.25">
      <c r="B74" s="30" t="s">
        <v>40</v>
      </c>
      <c r="C74" s="10">
        <v>16.615999999999989</v>
      </c>
      <c r="D74" s="12">
        <v>2.499881144312468E-3</v>
      </c>
      <c r="E74" s="10">
        <v>95443.98000000001</v>
      </c>
      <c r="F74" s="12">
        <v>1.7933482480122927E-3</v>
      </c>
      <c r="G74" s="10">
        <v>1123444.71</v>
      </c>
      <c r="H74" s="12">
        <v>1.7064645741382645E-3</v>
      </c>
      <c r="I74" s="11">
        <v>147494.70000000001</v>
      </c>
      <c r="J74" s="12">
        <v>1.8227572560859757E-3</v>
      </c>
    </row>
    <row r="75" spans="2:10" x14ac:dyDescent="0.25">
      <c r="B75" s="30" t="s">
        <v>312</v>
      </c>
      <c r="C75" s="10">
        <v>13.282000000000002</v>
      </c>
      <c r="D75" s="12">
        <v>1.9982800528862677E-3</v>
      </c>
      <c r="E75" s="10">
        <v>92058.129999999976</v>
      </c>
      <c r="F75" s="12">
        <v>1.7297296922319022E-3</v>
      </c>
      <c r="G75" s="10">
        <v>1468205.5599999996</v>
      </c>
      <c r="H75" s="12">
        <v>2.2301415934326053E-3</v>
      </c>
      <c r="I75" s="11">
        <v>162355.48000000001</v>
      </c>
      <c r="J75" s="12">
        <v>2.0064085640726175E-3</v>
      </c>
    </row>
    <row r="76" spans="2:10" x14ac:dyDescent="0.25">
      <c r="B76" s="30" t="s">
        <v>381</v>
      </c>
      <c r="C76" s="10">
        <v>14.304</v>
      </c>
      <c r="D76" s="12">
        <v>2.1520401954890208E-3</v>
      </c>
      <c r="E76" s="10">
        <v>91509.61</v>
      </c>
      <c r="F76" s="12">
        <v>1.7194232550841674E-3</v>
      </c>
      <c r="G76" s="10">
        <v>1281134.43</v>
      </c>
      <c r="H76" s="12">
        <v>1.9459885297816019E-3</v>
      </c>
      <c r="I76" s="11">
        <v>173296.63</v>
      </c>
      <c r="J76" s="12">
        <v>2.1416206127253829E-3</v>
      </c>
    </row>
    <row r="77" spans="2:10" x14ac:dyDescent="0.25">
      <c r="B77" s="30" t="s">
        <v>300</v>
      </c>
      <c r="C77" s="10">
        <v>5.6190000000000033</v>
      </c>
      <c r="D77" s="12">
        <v>8.4537988384038125E-4</v>
      </c>
      <c r="E77" s="10">
        <v>86845.070000000065</v>
      </c>
      <c r="F77" s="12">
        <v>1.6317787055087709E-3</v>
      </c>
      <c r="G77" s="10">
        <v>1172433.8999999997</v>
      </c>
      <c r="H77" s="12">
        <v>1.7808770632501923E-3</v>
      </c>
      <c r="I77" s="11">
        <v>118286.05</v>
      </c>
      <c r="J77" s="12">
        <v>1.4617932436300999E-3</v>
      </c>
    </row>
    <row r="78" spans="2:10" x14ac:dyDescent="0.25">
      <c r="B78" s="30" t="s">
        <v>294</v>
      </c>
      <c r="C78" s="10">
        <v>14.114999999999998</v>
      </c>
      <c r="D78" s="12">
        <v>2.1236051006241277E-3</v>
      </c>
      <c r="E78" s="10">
        <v>86526.64</v>
      </c>
      <c r="F78" s="12">
        <v>1.6257955530604483E-3</v>
      </c>
      <c r="G78" s="10">
        <v>1057119.9900000002</v>
      </c>
      <c r="H78" s="12">
        <v>1.6057201547091684E-3</v>
      </c>
      <c r="I78" s="11">
        <v>178016.63</v>
      </c>
      <c r="J78" s="12">
        <v>2.1999509408573486E-3</v>
      </c>
    </row>
    <row r="79" spans="2:10" x14ac:dyDescent="0.25">
      <c r="B79" s="30" t="s">
        <v>281</v>
      </c>
      <c r="C79" s="10">
        <v>13.450999999999983</v>
      </c>
      <c r="D79" s="12">
        <v>2.0237061430035501E-3</v>
      </c>
      <c r="E79" s="10">
        <v>86248</v>
      </c>
      <c r="F79" s="12">
        <v>1.6205600363120253E-3</v>
      </c>
      <c r="G79" s="10">
        <v>1552454.7199999995</v>
      </c>
      <c r="H79" s="12">
        <v>2.3581124723385254E-3</v>
      </c>
      <c r="I79" s="11">
        <v>200592.05</v>
      </c>
      <c r="J79" s="12">
        <v>2.4789406985516143E-3</v>
      </c>
    </row>
    <row r="80" spans="2:10" x14ac:dyDescent="0.25">
      <c r="B80" s="30" t="s">
        <v>88</v>
      </c>
      <c r="C80" s="10">
        <v>4.2709999999999981</v>
      </c>
      <c r="D80" s="12">
        <v>6.425729638516221E-4</v>
      </c>
      <c r="E80" s="10">
        <v>83518.579999999973</v>
      </c>
      <c r="F80" s="12">
        <v>1.5692754966785171E-3</v>
      </c>
      <c r="G80" s="10">
        <v>1252777.6899999995</v>
      </c>
      <c r="H80" s="12">
        <v>1.9029158517785605E-3</v>
      </c>
      <c r="I80" s="11">
        <v>126199.44</v>
      </c>
      <c r="J80" s="12">
        <v>1.5595878697606538E-3</v>
      </c>
    </row>
    <row r="81" spans="2:10" x14ac:dyDescent="0.25">
      <c r="B81" s="30" t="s">
        <v>293</v>
      </c>
      <c r="C81" s="10">
        <v>12.013999999999999</v>
      </c>
      <c r="D81" s="12">
        <v>1.8075091518879398E-3</v>
      </c>
      <c r="E81" s="10">
        <v>82515.660000000018</v>
      </c>
      <c r="F81" s="12">
        <v>1.5504310936591081E-3</v>
      </c>
      <c r="G81" s="10">
        <v>1458518.9100000001</v>
      </c>
      <c r="H81" s="12">
        <v>2.2154279854375352E-3</v>
      </c>
      <c r="I81" s="11">
        <v>159673.5</v>
      </c>
      <c r="J81" s="12">
        <v>1.9732643324108868E-3</v>
      </c>
    </row>
    <row r="82" spans="2:10" x14ac:dyDescent="0.25">
      <c r="B82" s="30" t="s">
        <v>71</v>
      </c>
      <c r="C82" s="10">
        <v>3.8649999999999998</v>
      </c>
      <c r="D82" s="12">
        <v>5.8149016747518622E-4</v>
      </c>
      <c r="E82" s="10">
        <v>80885.479999999981</v>
      </c>
      <c r="F82" s="12">
        <v>1.5198007653037238E-3</v>
      </c>
      <c r="G82" s="10">
        <v>1617710.2000000002</v>
      </c>
      <c r="H82" s="12">
        <v>2.4572327618349165E-3</v>
      </c>
      <c r="I82" s="11">
        <v>202328.25</v>
      </c>
      <c r="J82" s="12">
        <v>2.5003968671326988E-3</v>
      </c>
    </row>
    <row r="83" spans="2:10" x14ac:dyDescent="0.25">
      <c r="B83" s="30" t="s">
        <v>327</v>
      </c>
      <c r="C83" s="10">
        <v>3.4870000000000001</v>
      </c>
      <c r="D83" s="12">
        <v>5.2461997774540096E-4</v>
      </c>
      <c r="E83" s="10">
        <v>80251.429999999964</v>
      </c>
      <c r="F83" s="12">
        <v>1.5078872590076511E-3</v>
      </c>
      <c r="G83" s="10">
        <v>1203771.3999999999</v>
      </c>
      <c r="H83" s="12">
        <v>1.8284773884963347E-3</v>
      </c>
      <c r="I83" s="11">
        <v>119925.72</v>
      </c>
      <c r="J83" s="12">
        <v>1.4820564828521635E-3</v>
      </c>
    </row>
    <row r="84" spans="2:10" x14ac:dyDescent="0.25">
      <c r="B84" s="30" t="s">
        <v>54</v>
      </c>
      <c r="C84" s="10">
        <v>15.440000000000039</v>
      </c>
      <c r="D84" s="12">
        <v>2.3229516651531433E-3</v>
      </c>
      <c r="E84" s="10">
        <v>77322.540000000314</v>
      </c>
      <c r="F84" s="12">
        <v>1.4528547703151207E-3</v>
      </c>
      <c r="G84" s="10">
        <v>423971.3</v>
      </c>
      <c r="H84" s="12">
        <v>6.4399431272531987E-4</v>
      </c>
      <c r="I84" s="11">
        <v>53876.34</v>
      </c>
      <c r="J84" s="12">
        <v>6.6581029465028287E-4</v>
      </c>
    </row>
    <row r="85" spans="2:10" x14ac:dyDescent="0.25">
      <c r="B85" s="30" t="s">
        <v>83</v>
      </c>
      <c r="C85" s="10">
        <v>7.3640000000000096</v>
      </c>
      <c r="D85" s="12">
        <v>1.1079155480691533E-3</v>
      </c>
      <c r="E85" s="10">
        <v>75023.600000000108</v>
      </c>
      <c r="F85" s="12">
        <v>1.4096587508146165E-3</v>
      </c>
      <c r="G85" s="10">
        <v>916516.24</v>
      </c>
      <c r="H85" s="12">
        <v>1.3921490583923826E-3</v>
      </c>
      <c r="I85" s="11">
        <v>96162.52</v>
      </c>
      <c r="J85" s="12">
        <v>1.1883879969484513E-3</v>
      </c>
    </row>
    <row r="86" spans="2:10" x14ac:dyDescent="0.25">
      <c r="B86" s="30" t="s">
        <v>375</v>
      </c>
      <c r="C86" s="10">
        <v>8.3620000000000001</v>
      </c>
      <c r="D86" s="12">
        <v>1.2580648849747757E-3</v>
      </c>
      <c r="E86" s="10">
        <v>73221.58</v>
      </c>
      <c r="F86" s="12">
        <v>1.3757996283232524E-3</v>
      </c>
      <c r="G86" s="10">
        <v>732215.82</v>
      </c>
      <c r="H86" s="12">
        <v>1.1122045849978677E-3</v>
      </c>
      <c r="I86" s="11">
        <v>104533.17</v>
      </c>
      <c r="J86" s="12">
        <v>1.2918334971979929E-3</v>
      </c>
    </row>
    <row r="87" spans="2:10" x14ac:dyDescent="0.25">
      <c r="B87" s="30" t="s">
        <v>75</v>
      </c>
      <c r="C87" s="10">
        <v>11.791000000000002</v>
      </c>
      <c r="D87" s="12">
        <v>1.7739587489521145E-3</v>
      </c>
      <c r="E87" s="10">
        <v>73181.820000000167</v>
      </c>
      <c r="F87" s="12">
        <v>1.3750525563094838E-3</v>
      </c>
      <c r="G87" s="10">
        <v>536623.43000000017</v>
      </c>
      <c r="H87" s="12">
        <v>8.1510809103152481E-4</v>
      </c>
      <c r="I87" s="11">
        <v>61119.11</v>
      </c>
      <c r="J87" s="12">
        <v>7.5531731810035826E-4</v>
      </c>
    </row>
    <row r="88" spans="2:10" x14ac:dyDescent="0.25">
      <c r="B88" s="30" t="s">
        <v>305</v>
      </c>
      <c r="C88" s="10">
        <v>10.342000000000004</v>
      </c>
      <c r="D88" s="12">
        <v>1.5559563549879377E-3</v>
      </c>
      <c r="E88" s="10">
        <v>70020.89</v>
      </c>
      <c r="F88" s="12">
        <v>1.3156601433192692E-3</v>
      </c>
      <c r="G88" s="10">
        <v>1256404.9500000002</v>
      </c>
      <c r="H88" s="12">
        <v>1.908425504933801E-3</v>
      </c>
      <c r="I88" s="11">
        <v>209863.88</v>
      </c>
      <c r="J88" s="12">
        <v>2.5935230897134367E-3</v>
      </c>
    </row>
    <row r="89" spans="2:10" x14ac:dyDescent="0.25">
      <c r="B89" s="30" t="s">
        <v>45</v>
      </c>
      <c r="C89" s="10">
        <v>11.716999999999979</v>
      </c>
      <c r="D89" s="12">
        <v>1.7628254313859627E-3</v>
      </c>
      <c r="E89" s="10">
        <v>66122.490000000209</v>
      </c>
      <c r="F89" s="12">
        <v>1.2424110100575302E-3</v>
      </c>
      <c r="G89" s="10">
        <v>439007.69999999821</v>
      </c>
      <c r="H89" s="12">
        <v>6.6683396268243217E-4</v>
      </c>
      <c r="I89" s="11">
        <v>61814.92</v>
      </c>
      <c r="J89" s="12">
        <v>7.6391622183287998E-4</v>
      </c>
    </row>
    <row r="90" spans="2:10" x14ac:dyDescent="0.25">
      <c r="B90" s="30" t="s">
        <v>92</v>
      </c>
      <c r="C90" s="10">
        <v>6.7910000000000048</v>
      </c>
      <c r="D90" s="12">
        <v>1.0217075620501921E-3</v>
      </c>
      <c r="E90" s="10">
        <v>63640.500000000116</v>
      </c>
      <c r="F90" s="12">
        <v>1.1957755657048934E-3</v>
      </c>
      <c r="G90" s="10">
        <v>744270.69999999984</v>
      </c>
      <c r="H90" s="12">
        <v>1.1305154333043125E-3</v>
      </c>
      <c r="I90" s="11">
        <v>84105.81</v>
      </c>
      <c r="J90" s="12">
        <v>1.03938972353914E-3</v>
      </c>
    </row>
    <row r="91" spans="2:10" x14ac:dyDescent="0.25">
      <c r="B91" s="30" t="s">
        <v>322</v>
      </c>
      <c r="C91" s="10">
        <v>3.0009999999999999</v>
      </c>
      <c r="D91" s="12">
        <v>4.51501162378534E-4</v>
      </c>
      <c r="E91" s="10">
        <v>62001.560000000012</v>
      </c>
      <c r="F91" s="12">
        <v>1.164980641000397E-3</v>
      </c>
      <c r="G91" s="10">
        <v>930022.94</v>
      </c>
      <c r="H91" s="12">
        <v>1.4126651593258351E-3</v>
      </c>
      <c r="I91" s="11">
        <v>93302.66</v>
      </c>
      <c r="J91" s="12">
        <v>1.153045502835849E-3</v>
      </c>
    </row>
    <row r="92" spans="2:10" x14ac:dyDescent="0.25">
      <c r="B92" s="30" t="s">
        <v>376</v>
      </c>
      <c r="C92" s="10">
        <v>6.3890000000000002</v>
      </c>
      <c r="D92" s="12">
        <v>9.6122656662327697E-4</v>
      </c>
      <c r="E92" s="10">
        <v>59420.69</v>
      </c>
      <c r="F92" s="12">
        <v>1.116487287172869E-3</v>
      </c>
      <c r="G92" s="10">
        <v>891310.37999999989</v>
      </c>
      <c r="H92" s="12">
        <v>1.3538624326529735E-3</v>
      </c>
      <c r="I92" s="11">
        <v>97017.89</v>
      </c>
      <c r="J92" s="12">
        <v>1.1989587623667222E-3</v>
      </c>
    </row>
    <row r="93" spans="2:10" x14ac:dyDescent="0.25">
      <c r="B93" s="30" t="s">
        <v>291</v>
      </c>
      <c r="C93" s="10">
        <v>12.151000000000009</v>
      </c>
      <c r="D93" s="12">
        <v>1.8281208344090539E-3</v>
      </c>
      <c r="E93" s="10">
        <v>59166.98999999986</v>
      </c>
      <c r="F93" s="12">
        <v>1.1117203814914318E-3</v>
      </c>
      <c r="G93" s="10">
        <v>309481.93000000023</v>
      </c>
      <c r="H93" s="12">
        <v>4.7008984525899683E-4</v>
      </c>
      <c r="I93" s="11">
        <v>66565.17</v>
      </c>
      <c r="J93" s="12">
        <v>8.2262038310594544E-4</v>
      </c>
    </row>
    <row r="94" spans="2:10" x14ac:dyDescent="0.25">
      <c r="B94" s="30" t="s">
        <v>68</v>
      </c>
      <c r="C94" s="10">
        <v>5.625</v>
      </c>
      <c r="D94" s="12">
        <v>8.4628258526466308E-4</v>
      </c>
      <c r="E94" s="10">
        <v>59136.1</v>
      </c>
      <c r="F94" s="12">
        <v>1.1111399726759061E-3</v>
      </c>
      <c r="G94" s="10">
        <v>887041.49</v>
      </c>
      <c r="H94" s="12">
        <v>1.3473781709077801E-3</v>
      </c>
      <c r="I94" s="11">
        <v>94973.29</v>
      </c>
      <c r="J94" s="12">
        <v>1.1736913494644729E-3</v>
      </c>
    </row>
    <row r="95" spans="2:10" x14ac:dyDescent="0.25">
      <c r="B95" s="30" t="s">
        <v>80</v>
      </c>
      <c r="C95" s="10">
        <v>7.734</v>
      </c>
      <c r="D95" s="12">
        <v>1.163582135899894E-3</v>
      </c>
      <c r="E95" s="10">
        <v>57691.41</v>
      </c>
      <c r="F95" s="12">
        <v>1.0839949156443273E-3</v>
      </c>
      <c r="G95" s="10">
        <v>749988.27</v>
      </c>
      <c r="H95" s="12">
        <v>1.1392001781505062E-3</v>
      </c>
      <c r="I95" s="11">
        <v>102829.84</v>
      </c>
      <c r="J95" s="12">
        <v>1.27078354003337E-3</v>
      </c>
    </row>
    <row r="96" spans="2:10" x14ac:dyDescent="0.25">
      <c r="B96" s="30" t="s">
        <v>269</v>
      </c>
      <c r="C96" s="10">
        <v>7.9520000000000248</v>
      </c>
      <c r="D96" s="12">
        <v>1.1963802876488218E-3</v>
      </c>
      <c r="E96" s="10">
        <v>56538.069999999992</v>
      </c>
      <c r="F96" s="12">
        <v>1.062324190383682E-3</v>
      </c>
      <c r="G96" s="10">
        <v>817061.58999999613</v>
      </c>
      <c r="H96" s="12">
        <v>1.2410816890348582E-3</v>
      </c>
      <c r="I96" s="11">
        <v>90995.57</v>
      </c>
      <c r="J96" s="12">
        <v>1.1245342069184812E-3</v>
      </c>
    </row>
    <row r="97" spans="2:10" x14ac:dyDescent="0.25">
      <c r="B97" s="30" t="s">
        <v>329</v>
      </c>
      <c r="C97" s="10">
        <v>6.0560000000000036</v>
      </c>
      <c r="D97" s="12">
        <v>9.1112663757560934E-4</v>
      </c>
      <c r="E97" s="10">
        <v>55999.160000000105</v>
      </c>
      <c r="F97" s="12">
        <v>1.0521983206919939E-3</v>
      </c>
      <c r="G97" s="10">
        <v>581337.42999999993</v>
      </c>
      <c r="H97" s="12">
        <v>8.8302674896709686E-4</v>
      </c>
      <c r="I97" s="11">
        <v>60110.52</v>
      </c>
      <c r="J97" s="12">
        <v>7.4285304147946431E-4</v>
      </c>
    </row>
    <row r="98" spans="2:10" x14ac:dyDescent="0.25">
      <c r="B98" s="30" t="s">
        <v>32</v>
      </c>
      <c r="C98" s="10">
        <v>3.3290000000000002</v>
      </c>
      <c r="D98" s="12">
        <v>5.0084884023930015E-4</v>
      </c>
      <c r="E98" s="10">
        <v>55950.68</v>
      </c>
      <c r="F98" s="12">
        <v>1.0512874039106126E-3</v>
      </c>
      <c r="G98" s="10">
        <v>783309.51</v>
      </c>
      <c r="H98" s="12">
        <v>1.1898137198052253E-3</v>
      </c>
      <c r="I98" s="11">
        <v>105956.81</v>
      </c>
      <c r="J98" s="12">
        <v>1.3094270116771861E-3</v>
      </c>
    </row>
    <row r="99" spans="2:10" x14ac:dyDescent="0.25">
      <c r="B99" s="30" t="s">
        <v>298</v>
      </c>
      <c r="C99" s="10">
        <v>4.9579999999999957</v>
      </c>
      <c r="D99" s="12">
        <v>7.4593227693194595E-4</v>
      </c>
      <c r="E99" s="10">
        <v>47813.500000000036</v>
      </c>
      <c r="F99" s="12">
        <v>8.983935545891508E-4</v>
      </c>
      <c r="G99" s="10">
        <v>556013.94000000018</v>
      </c>
      <c r="H99" s="12">
        <v>8.4456144827727106E-4</v>
      </c>
      <c r="I99" s="11">
        <v>58530.61</v>
      </c>
      <c r="J99" s="12">
        <v>7.2332832353052927E-4</v>
      </c>
    </row>
    <row r="100" spans="2:10" x14ac:dyDescent="0.25">
      <c r="B100" s="30" t="s">
        <v>279</v>
      </c>
      <c r="C100" s="10">
        <v>7.1779999999999804</v>
      </c>
      <c r="D100" s="12">
        <v>1.0799318039163973E-3</v>
      </c>
      <c r="E100" s="10">
        <v>46585.669999999955</v>
      </c>
      <c r="F100" s="12">
        <v>8.7532319667493687E-4</v>
      </c>
      <c r="G100" s="10">
        <v>838511.63999999955</v>
      </c>
      <c r="H100" s="12">
        <v>1.2736633996546006E-3</v>
      </c>
      <c r="I100" s="11">
        <v>104056.28</v>
      </c>
      <c r="J100" s="12">
        <v>1.285940033176202E-3</v>
      </c>
    </row>
    <row r="101" spans="2:10" x14ac:dyDescent="0.25">
      <c r="B101" s="30" t="s">
        <v>270</v>
      </c>
      <c r="C101" s="10">
        <v>1.3170000000000002</v>
      </c>
      <c r="D101" s="12">
        <v>1.9814296262996649E-4</v>
      </c>
      <c r="E101" s="10">
        <v>45708.78</v>
      </c>
      <c r="F101" s="12">
        <v>8.5884683907543795E-4</v>
      </c>
      <c r="G101" s="10">
        <v>787903.19000000006</v>
      </c>
      <c r="H101" s="12">
        <v>1.1967913237007721E-3</v>
      </c>
      <c r="I101" s="11">
        <v>73602.740000000005</v>
      </c>
      <c r="J101" s="12">
        <v>9.0959152025672438E-4</v>
      </c>
    </row>
    <row r="102" spans="2:10" x14ac:dyDescent="0.25">
      <c r="B102" s="30" t="s">
        <v>277</v>
      </c>
      <c r="C102" s="10">
        <v>4.2389999999999999</v>
      </c>
      <c r="D102" s="12">
        <v>6.3775855625545011E-4</v>
      </c>
      <c r="E102" s="10">
        <v>45578.649999999994</v>
      </c>
      <c r="F102" s="12">
        <v>8.5640175655149204E-4</v>
      </c>
      <c r="G102" s="10">
        <v>624010.07999999996</v>
      </c>
      <c r="H102" s="12">
        <v>9.4784468336246317E-4</v>
      </c>
      <c r="I102" s="11">
        <v>83879.240000000005</v>
      </c>
      <c r="J102" s="12">
        <v>1.0365897442076021E-3</v>
      </c>
    </row>
    <row r="103" spans="2:10" x14ac:dyDescent="0.25">
      <c r="B103" s="30" t="s">
        <v>382</v>
      </c>
      <c r="C103" s="10">
        <v>0.93400000000000005</v>
      </c>
      <c r="D103" s="12">
        <v>1.4052052171327918E-4</v>
      </c>
      <c r="E103" s="10">
        <v>43846.359999999993</v>
      </c>
      <c r="F103" s="12">
        <v>8.2385282851486557E-4</v>
      </c>
      <c r="G103" s="10">
        <v>769398.26000000013</v>
      </c>
      <c r="H103" s="12">
        <v>1.1686831246849896E-3</v>
      </c>
      <c r="I103" s="11">
        <v>111701.84</v>
      </c>
      <c r="J103" s="12">
        <v>1.3804247839288779E-3</v>
      </c>
    </row>
    <row r="104" spans="2:10" x14ac:dyDescent="0.25">
      <c r="B104" s="30" t="s">
        <v>48</v>
      </c>
      <c r="C104" s="10">
        <v>3.6259999999999999</v>
      </c>
      <c r="D104" s="12">
        <v>5.4553256074127432E-4</v>
      </c>
      <c r="E104" s="10">
        <v>42203.81</v>
      </c>
      <c r="F104" s="12">
        <v>7.9299007357974455E-4</v>
      </c>
      <c r="G104" s="10">
        <v>633057.09</v>
      </c>
      <c r="H104" s="12">
        <v>9.6158670549266185E-4</v>
      </c>
      <c r="I104" s="11">
        <v>101211.83</v>
      </c>
      <c r="J104" s="12">
        <v>1.2507879776984545E-3</v>
      </c>
    </row>
    <row r="105" spans="2:10" x14ac:dyDescent="0.25">
      <c r="B105" s="30" t="s">
        <v>306</v>
      </c>
      <c r="C105" s="10">
        <v>6.234</v>
      </c>
      <c r="D105" s="12">
        <v>9.3790677982931729E-4</v>
      </c>
      <c r="E105" s="10">
        <v>41887.020000000011</v>
      </c>
      <c r="F105" s="12">
        <v>7.8703773597303759E-4</v>
      </c>
      <c r="G105" s="10">
        <v>753966.21</v>
      </c>
      <c r="H105" s="12">
        <v>1.1452424992613043E-3</v>
      </c>
      <c r="I105" s="11">
        <v>96753.63</v>
      </c>
      <c r="J105" s="12">
        <v>1.1956930054785543E-3</v>
      </c>
    </row>
    <row r="106" spans="2:10" x14ac:dyDescent="0.25">
      <c r="B106" s="30" t="s">
        <v>44</v>
      </c>
      <c r="C106" s="10">
        <v>3.7490000000000006</v>
      </c>
      <c r="D106" s="12">
        <v>5.6403793993906179E-4</v>
      </c>
      <c r="E106" s="10">
        <v>40797.040000000001</v>
      </c>
      <c r="F106" s="12">
        <v>7.6655751581280898E-4</v>
      </c>
      <c r="G106" s="10">
        <v>552395.45000000007</v>
      </c>
      <c r="H106" s="12">
        <v>8.3906511637779223E-4</v>
      </c>
      <c r="I106" s="11">
        <v>81437.08</v>
      </c>
      <c r="J106" s="12">
        <v>1.0064092369722714E-3</v>
      </c>
    </row>
    <row r="107" spans="2:10" x14ac:dyDescent="0.25">
      <c r="B107" s="30" t="s">
        <v>50</v>
      </c>
      <c r="C107" s="10">
        <v>3.0459999999999994</v>
      </c>
      <c r="D107" s="12">
        <v>4.5827142306065124E-4</v>
      </c>
      <c r="E107" s="10">
        <v>39863.239999999991</v>
      </c>
      <c r="F107" s="12">
        <v>7.4901184563021706E-4</v>
      </c>
      <c r="G107" s="10">
        <v>570046.20999999985</v>
      </c>
      <c r="H107" s="12">
        <v>8.6587586761326368E-4</v>
      </c>
      <c r="I107" s="11">
        <v>82902.649999999994</v>
      </c>
      <c r="J107" s="12">
        <v>1.0245209274384502E-3</v>
      </c>
    </row>
    <row r="108" spans="2:10" x14ac:dyDescent="0.25">
      <c r="B108" s="30" t="s">
        <v>70</v>
      </c>
      <c r="C108" s="10">
        <v>4.2579999999999991</v>
      </c>
      <c r="D108" s="12">
        <v>6.4061711076567724E-4</v>
      </c>
      <c r="E108" s="10">
        <v>39717.369999999995</v>
      </c>
      <c r="F108" s="12">
        <v>7.4627101578492411E-4</v>
      </c>
      <c r="G108" s="10">
        <v>956252.71000000008</v>
      </c>
      <c r="H108" s="12">
        <v>1.4525070606623012E-3</v>
      </c>
      <c r="I108" s="11">
        <v>90215.62</v>
      </c>
      <c r="J108" s="12">
        <v>1.1148954909382849E-3</v>
      </c>
    </row>
    <row r="109" spans="2:10" x14ac:dyDescent="0.25">
      <c r="B109" s="30" t="s">
        <v>379</v>
      </c>
      <c r="C109" s="10">
        <v>1.8570000000000002</v>
      </c>
      <c r="D109" s="12">
        <v>2.7938609081537417E-4</v>
      </c>
      <c r="E109" s="10">
        <v>38087.380000000005</v>
      </c>
      <c r="F109" s="12">
        <v>7.1564425744167885E-4</v>
      </c>
      <c r="G109" s="10">
        <v>571310.39999999991</v>
      </c>
      <c r="H109" s="12">
        <v>8.6779611827693891E-4</v>
      </c>
      <c r="I109" s="11">
        <v>57356.89</v>
      </c>
      <c r="J109" s="12">
        <v>7.0882335049344235E-4</v>
      </c>
    </row>
    <row r="110" spans="2:10" x14ac:dyDescent="0.25">
      <c r="B110" s="30" t="s">
        <v>319</v>
      </c>
      <c r="C110" s="10">
        <v>2.1459999999999999</v>
      </c>
      <c r="D110" s="12">
        <v>3.2286620941830523E-4</v>
      </c>
      <c r="E110" s="10">
        <v>36392.960000000006</v>
      </c>
      <c r="F110" s="12">
        <v>6.8380688919281716E-4</v>
      </c>
      <c r="G110" s="10">
        <v>530876.16000000003</v>
      </c>
      <c r="H110" s="12">
        <v>8.0637823315270868E-4</v>
      </c>
      <c r="I110" s="11">
        <v>77484.23</v>
      </c>
      <c r="J110" s="12">
        <v>9.5755944087980529E-4</v>
      </c>
    </row>
    <row r="111" spans="2:10" x14ac:dyDescent="0.25">
      <c r="B111" s="30" t="s">
        <v>82</v>
      </c>
      <c r="C111" s="10">
        <v>6.5520000000000058</v>
      </c>
      <c r="D111" s="12">
        <v>9.8574995531628047E-4</v>
      </c>
      <c r="E111" s="10">
        <v>36139.990000000107</v>
      </c>
      <c r="F111" s="12">
        <v>6.7905369987381048E-4</v>
      </c>
      <c r="G111" s="10">
        <v>236420.63</v>
      </c>
      <c r="H111" s="12">
        <v>3.5911284827755359E-4</v>
      </c>
      <c r="I111" s="11">
        <v>28302.39</v>
      </c>
      <c r="J111" s="12">
        <v>3.4976434229213086E-4</v>
      </c>
    </row>
    <row r="112" spans="2:10" x14ac:dyDescent="0.25">
      <c r="B112" s="30" t="s">
        <v>292</v>
      </c>
      <c r="C112" s="10">
        <v>4.1010000000000026</v>
      </c>
      <c r="D112" s="12">
        <v>6.1699642349695742E-4</v>
      </c>
      <c r="E112" s="10">
        <v>35799.620000000024</v>
      </c>
      <c r="F112" s="12">
        <v>6.7265830497120803E-4</v>
      </c>
      <c r="G112" s="10">
        <v>282309.95999999996</v>
      </c>
      <c r="H112" s="12">
        <v>4.288167823286919E-4</v>
      </c>
      <c r="I112" s="11">
        <v>54817.81</v>
      </c>
      <c r="J112" s="12">
        <v>6.7744509423214763E-4</v>
      </c>
    </row>
    <row r="113" spans="2:10" x14ac:dyDescent="0.25">
      <c r="B113" s="30" t="s">
        <v>302</v>
      </c>
      <c r="C113" s="10">
        <v>3.9260000000000002</v>
      </c>
      <c r="D113" s="12">
        <v>5.9066763195538973E-4</v>
      </c>
      <c r="E113" s="10">
        <v>34197.000000000022</v>
      </c>
      <c r="F113" s="12">
        <v>6.4254581627124527E-4</v>
      </c>
      <c r="G113" s="10">
        <v>266531.02000000019</v>
      </c>
      <c r="H113" s="12">
        <v>4.048492457977194E-4</v>
      </c>
      <c r="I113" s="11">
        <v>39209.94</v>
      </c>
      <c r="J113" s="12">
        <v>4.8456115810056725E-4</v>
      </c>
    </row>
    <row r="114" spans="2:10" x14ac:dyDescent="0.25">
      <c r="B114" s="30" t="s">
        <v>318</v>
      </c>
      <c r="C114" s="10">
        <v>0.32700000000000001</v>
      </c>
      <c r="D114" s="12">
        <v>4.9197227623385747E-5</v>
      </c>
      <c r="E114" s="10">
        <v>31120.79</v>
      </c>
      <c r="F114" s="12">
        <v>5.847452529039388E-4</v>
      </c>
      <c r="G114" s="10">
        <v>297011.63000000006</v>
      </c>
      <c r="H114" s="12">
        <v>4.5114799169961988E-4</v>
      </c>
      <c r="I114" s="11">
        <v>22540.84</v>
      </c>
      <c r="J114" s="12">
        <v>2.7856241389197716E-4</v>
      </c>
    </row>
    <row r="115" spans="2:10" x14ac:dyDescent="0.25">
      <c r="B115" s="30" t="s">
        <v>60</v>
      </c>
      <c r="C115" s="10">
        <v>5.7030000000000003</v>
      </c>
      <c r="D115" s="12">
        <v>8.5801770378033315E-4</v>
      </c>
      <c r="E115" s="10">
        <v>29443.059999999998</v>
      </c>
      <c r="F115" s="12">
        <v>5.5322148203711542E-4</v>
      </c>
      <c r="G115" s="10">
        <v>433319.25999999995</v>
      </c>
      <c r="H115" s="12">
        <v>6.5819346506318746E-4</v>
      </c>
      <c r="I115" s="11">
        <v>88149.48</v>
      </c>
      <c r="J115" s="12">
        <v>1.0893618841233317E-3</v>
      </c>
    </row>
    <row r="116" spans="2:10" x14ac:dyDescent="0.25">
      <c r="B116" s="30" t="s">
        <v>390</v>
      </c>
      <c r="C116" s="10">
        <v>1.752</v>
      </c>
      <c r="D116" s="12">
        <v>2.6358881589043376E-4</v>
      </c>
      <c r="E116" s="10">
        <v>27331.920000000002</v>
      </c>
      <c r="F116" s="12">
        <v>5.1355413769220589E-4</v>
      </c>
      <c r="G116" s="10">
        <v>388148.48000000004</v>
      </c>
      <c r="H116" s="12">
        <v>5.8958097779962374E-4</v>
      </c>
      <c r="I116" s="11">
        <v>39474.730000000003</v>
      </c>
      <c r="J116" s="12">
        <v>4.8783346479252978E-4</v>
      </c>
    </row>
    <row r="117" spans="2:10" x14ac:dyDescent="0.25">
      <c r="B117" s="30" t="s">
        <v>283</v>
      </c>
      <c r="C117" s="10">
        <v>4.0200000000000005</v>
      </c>
      <c r="D117" s="12">
        <v>6.0480995426914601E-4</v>
      </c>
      <c r="E117" s="10">
        <v>27195.710000000006</v>
      </c>
      <c r="F117" s="12">
        <v>5.1099481477983623E-4</v>
      </c>
      <c r="G117" s="10">
        <v>478417.78999999986</v>
      </c>
      <c r="H117" s="12">
        <v>7.2669620765984948E-4</v>
      </c>
      <c r="I117" s="11">
        <v>52517.27</v>
      </c>
      <c r="J117" s="12">
        <v>6.4901474400318323E-4</v>
      </c>
    </row>
    <row r="118" spans="2:10" x14ac:dyDescent="0.25">
      <c r="B118" s="30" t="s">
        <v>56</v>
      </c>
      <c r="C118" s="10">
        <v>0</v>
      </c>
      <c r="D118" s="12">
        <v>0</v>
      </c>
      <c r="E118" s="10">
        <v>27104.109999999997</v>
      </c>
      <c r="F118" s="12">
        <v>5.0927369313845101E-4</v>
      </c>
      <c r="G118" s="10">
        <v>379457.54</v>
      </c>
      <c r="H118" s="12">
        <v>5.7637981080497797E-4</v>
      </c>
      <c r="I118" s="11">
        <v>51328.5</v>
      </c>
      <c r="J118" s="12">
        <v>6.3432378125457384E-4</v>
      </c>
    </row>
    <row r="119" spans="2:10" x14ac:dyDescent="0.25">
      <c r="B119" s="30" t="s">
        <v>324</v>
      </c>
      <c r="C119" s="10">
        <v>3.6359999999999992</v>
      </c>
      <c r="D119" s="12">
        <v>5.4703706311507816E-4</v>
      </c>
      <c r="E119" s="10">
        <v>24480.880000000001</v>
      </c>
      <c r="F119" s="12">
        <v>4.5998441449947053E-4</v>
      </c>
      <c r="G119" s="10">
        <v>439108.21</v>
      </c>
      <c r="H119" s="12">
        <v>6.6698663308340791E-4</v>
      </c>
      <c r="I119" s="11">
        <v>48121.59</v>
      </c>
      <c r="J119" s="12">
        <v>5.9469240146862437E-4</v>
      </c>
    </row>
    <row r="120" spans="2:10" x14ac:dyDescent="0.25">
      <c r="B120" s="30" t="s">
        <v>317</v>
      </c>
      <c r="C120" s="10">
        <v>3.378000000000001</v>
      </c>
      <c r="D120" s="12">
        <v>5.0822090187093913E-4</v>
      </c>
      <c r="E120" s="10">
        <v>23609.97</v>
      </c>
      <c r="F120" s="12">
        <v>4.4362041833463764E-4</v>
      </c>
      <c r="G120" s="10">
        <v>292223.69999999995</v>
      </c>
      <c r="H120" s="12">
        <v>4.4387533034323322E-4</v>
      </c>
      <c r="I120" s="11">
        <v>39555.65</v>
      </c>
      <c r="J120" s="12">
        <v>4.8883348389262274E-4</v>
      </c>
    </row>
    <row r="121" spans="2:10" x14ac:dyDescent="0.25">
      <c r="B121" s="30" t="s">
        <v>85</v>
      </c>
      <c r="C121" s="10">
        <v>3.3399999999999963</v>
      </c>
      <c r="D121" s="12">
        <v>5.025037928504839E-4</v>
      </c>
      <c r="E121" s="10">
        <v>22894.339999999997</v>
      </c>
      <c r="F121" s="12">
        <v>4.3017406156362867E-4</v>
      </c>
      <c r="G121" s="10">
        <v>367952.56000000023</v>
      </c>
      <c r="H121" s="12">
        <v>5.5890423713284888E-4</v>
      </c>
      <c r="I121" s="11">
        <v>40668.660000000003</v>
      </c>
      <c r="J121" s="12">
        <v>5.025881954422327E-4</v>
      </c>
    </row>
    <row r="122" spans="2:10" x14ac:dyDescent="0.25">
      <c r="B122" s="30" t="s">
        <v>67</v>
      </c>
      <c r="C122" s="10">
        <v>1.171</v>
      </c>
      <c r="D122" s="12">
        <v>1.7617722797243031E-4</v>
      </c>
      <c r="E122" s="10">
        <v>21441.15</v>
      </c>
      <c r="F122" s="12">
        <v>4.0286929346270735E-4</v>
      </c>
      <c r="G122" s="10">
        <v>432285.19</v>
      </c>
      <c r="H122" s="12">
        <v>6.5662275685968445E-4</v>
      </c>
      <c r="I122" s="11">
        <v>40839.480000000003</v>
      </c>
      <c r="J122" s="12">
        <v>5.046992095633137E-4</v>
      </c>
    </row>
    <row r="123" spans="2:10" x14ac:dyDescent="0.25">
      <c r="B123" s="30" t="s">
        <v>52</v>
      </c>
      <c r="C123" s="10">
        <v>3.1560000000000001</v>
      </c>
      <c r="D123" s="12">
        <v>4.7482094917249368E-4</v>
      </c>
      <c r="E123" s="10">
        <v>21239.14</v>
      </c>
      <c r="F123" s="12">
        <v>3.9907361897825093E-4</v>
      </c>
      <c r="G123" s="10">
        <v>212391.4</v>
      </c>
      <c r="H123" s="12">
        <v>3.2261347329823624E-4</v>
      </c>
      <c r="I123" s="11">
        <v>26372.32</v>
      </c>
      <c r="J123" s="12">
        <v>3.2591230491550743E-4</v>
      </c>
    </row>
    <row r="124" spans="2:10" x14ac:dyDescent="0.25">
      <c r="B124" s="30" t="s">
        <v>330</v>
      </c>
      <c r="C124" s="10">
        <v>1.159</v>
      </c>
      <c r="D124" s="12">
        <v>1.7437182512386571E-4</v>
      </c>
      <c r="E124" s="10">
        <v>20183.890000000003</v>
      </c>
      <c r="F124" s="12">
        <v>3.7924595945781848E-4</v>
      </c>
      <c r="G124" s="10">
        <v>295334.40000000002</v>
      </c>
      <c r="H124" s="12">
        <v>4.4860035090145189E-4</v>
      </c>
      <c r="I124" s="11">
        <v>29890.06</v>
      </c>
      <c r="J124" s="12">
        <v>3.6938495925511338E-4</v>
      </c>
    </row>
    <row r="125" spans="2:10" x14ac:dyDescent="0.25">
      <c r="B125" s="30" t="s">
        <v>90</v>
      </c>
      <c r="C125" s="10">
        <v>1.079</v>
      </c>
      <c r="D125" s="12">
        <v>1.6233580613343493E-4</v>
      </c>
      <c r="E125" s="10">
        <v>18967.490000000002</v>
      </c>
      <c r="F125" s="12">
        <v>3.5639036595802776E-4</v>
      </c>
      <c r="G125" s="10">
        <v>311880.94</v>
      </c>
      <c r="H125" s="12">
        <v>4.7373383907690626E-4</v>
      </c>
      <c r="I125" s="11">
        <v>45057.72</v>
      </c>
      <c r="J125" s="12">
        <v>5.5682872721996241E-4</v>
      </c>
    </row>
    <row r="126" spans="2:10" x14ac:dyDescent="0.25">
      <c r="B126" s="30" t="s">
        <v>89</v>
      </c>
      <c r="C126" s="10">
        <v>1.6409999999999998</v>
      </c>
      <c r="D126" s="12">
        <v>2.4688883954121103E-4</v>
      </c>
      <c r="E126" s="10">
        <v>18625.55</v>
      </c>
      <c r="F126" s="12">
        <v>3.4996547148144236E-4</v>
      </c>
      <c r="G126" s="10">
        <v>260929.40999999997</v>
      </c>
      <c r="H126" s="12">
        <v>3.9634063924320635E-4</v>
      </c>
      <c r="I126" s="11">
        <v>27439.87</v>
      </c>
      <c r="J126" s="12">
        <v>3.3910521631323618E-4</v>
      </c>
    </row>
    <row r="127" spans="2:10" x14ac:dyDescent="0.25">
      <c r="B127" s="30" t="s">
        <v>43</v>
      </c>
      <c r="C127" s="10">
        <v>2.5640000000000014</v>
      </c>
      <c r="D127" s="12">
        <v>3.8575440864330618E-4</v>
      </c>
      <c r="E127" s="10">
        <v>18323.079999999991</v>
      </c>
      <c r="F127" s="12">
        <v>3.4428220005273318E-4</v>
      </c>
      <c r="G127" s="10">
        <v>252006.70000000007</v>
      </c>
      <c r="H127" s="12">
        <v>3.8278742350879866E-4</v>
      </c>
      <c r="I127" s="11">
        <v>33078.839999999997</v>
      </c>
      <c r="J127" s="12">
        <v>4.0879228631881013E-4</v>
      </c>
    </row>
    <row r="128" spans="2:10" x14ac:dyDescent="0.25">
      <c r="B128" s="30" t="s">
        <v>323</v>
      </c>
      <c r="C128" s="10">
        <v>0.93899999999999995</v>
      </c>
      <c r="D128" s="12">
        <v>1.412727729001811E-4</v>
      </c>
      <c r="E128" s="10">
        <v>17943.049999999996</v>
      </c>
      <c r="F128" s="12">
        <v>3.371416120901178E-4</v>
      </c>
      <c r="G128" s="10">
        <v>254007.81999999992</v>
      </c>
      <c r="H128" s="12">
        <v>3.8582703939572495E-4</v>
      </c>
      <c r="I128" s="11">
        <v>35503.17</v>
      </c>
      <c r="J128" s="12">
        <v>4.3875244826799823E-4</v>
      </c>
    </row>
    <row r="129" spans="2:10" x14ac:dyDescent="0.25">
      <c r="B129" s="30" t="s">
        <v>315</v>
      </c>
      <c r="C129" s="10">
        <v>3.725000000000001</v>
      </c>
      <c r="D129" s="12">
        <v>5.6042713424193263E-4</v>
      </c>
      <c r="E129" s="10">
        <v>16507.420000000002</v>
      </c>
      <c r="F129" s="12">
        <v>3.1016678826892053E-4</v>
      </c>
      <c r="G129" s="10">
        <v>182109.36999999994</v>
      </c>
      <c r="H129" s="12">
        <v>2.7661636194240257E-4</v>
      </c>
      <c r="I129" s="11">
        <v>24892.55</v>
      </c>
      <c r="J129" s="12">
        <v>3.0762512914011788E-4</v>
      </c>
    </row>
    <row r="130" spans="2:10" x14ac:dyDescent="0.25">
      <c r="B130" s="30" t="s">
        <v>337</v>
      </c>
      <c r="C130" s="10">
        <v>0</v>
      </c>
      <c r="D130" s="12">
        <v>0</v>
      </c>
      <c r="E130" s="10">
        <v>14679.380000000001</v>
      </c>
      <c r="F130" s="12">
        <v>2.7581876200999465E-4</v>
      </c>
      <c r="G130" s="10">
        <v>205511.33000000002</v>
      </c>
      <c r="H130" s="12">
        <v>3.1216294055898697E-4</v>
      </c>
      <c r="I130" s="11">
        <v>19445.04</v>
      </c>
      <c r="J130" s="12">
        <v>2.4030414485999861E-4</v>
      </c>
    </row>
    <row r="131" spans="2:10" x14ac:dyDescent="0.25">
      <c r="B131" s="30" t="s">
        <v>288</v>
      </c>
      <c r="C131" s="10">
        <v>2.1050000000000004</v>
      </c>
      <c r="D131" s="12">
        <v>3.1669774968570957E-4</v>
      </c>
      <c r="E131" s="10">
        <v>13819.169999999998</v>
      </c>
      <c r="F131" s="12">
        <v>2.5965581389715759E-4</v>
      </c>
      <c r="G131" s="10">
        <v>187678.6</v>
      </c>
      <c r="H131" s="12">
        <v>2.8507578465865552E-4</v>
      </c>
      <c r="I131" s="11">
        <v>19838.7</v>
      </c>
      <c r="J131" s="12">
        <v>2.4516904252364893E-4</v>
      </c>
    </row>
    <row r="132" spans="2:10" x14ac:dyDescent="0.25">
      <c r="B132" s="30" t="s">
        <v>388</v>
      </c>
      <c r="C132" s="10">
        <v>1.8899999999999997</v>
      </c>
      <c r="D132" s="12">
        <v>2.8435094864892677E-4</v>
      </c>
      <c r="E132" s="10">
        <v>13611.179999999997</v>
      </c>
      <c r="F132" s="12">
        <v>2.5574777797803433E-4</v>
      </c>
      <c r="G132" s="10">
        <v>180197.36</v>
      </c>
      <c r="H132" s="12">
        <v>2.737121003429172E-4</v>
      </c>
      <c r="I132" s="11">
        <v>31288.91</v>
      </c>
      <c r="J132" s="12">
        <v>3.8667211593040998E-4</v>
      </c>
    </row>
    <row r="133" spans="2:10" x14ac:dyDescent="0.25">
      <c r="B133" s="30" t="s">
        <v>61</v>
      </c>
      <c r="C133" s="10">
        <v>2.954999999999993</v>
      </c>
      <c r="D133" s="12">
        <v>4.4458045145903528E-4</v>
      </c>
      <c r="E133" s="10">
        <v>13563.910000000002</v>
      </c>
      <c r="F133" s="12">
        <v>2.5485959653711443E-4</v>
      </c>
      <c r="G133" s="10">
        <v>302687.53000000003</v>
      </c>
      <c r="H133" s="12">
        <v>4.5976944159398215E-4</v>
      </c>
      <c r="I133" s="11">
        <v>37865.919999999998</v>
      </c>
      <c r="J133" s="12">
        <v>4.6795159716499007E-4</v>
      </c>
    </row>
    <row r="134" spans="2:10" x14ac:dyDescent="0.25">
      <c r="B134" s="30" t="s">
        <v>320</v>
      </c>
      <c r="C134" s="10">
        <v>0.66299999999999992</v>
      </c>
      <c r="D134" s="12">
        <v>9.9748507383194942E-5</v>
      </c>
      <c r="E134" s="10">
        <v>13133.07</v>
      </c>
      <c r="F134" s="12">
        <v>2.4676431217058215E-4</v>
      </c>
      <c r="G134" s="10">
        <v>184786.3</v>
      </c>
      <c r="H134" s="12">
        <v>2.8068250438073231E-4</v>
      </c>
      <c r="I134" s="11">
        <v>26100.51</v>
      </c>
      <c r="J134" s="12">
        <v>3.2255324421856892E-4</v>
      </c>
    </row>
    <row r="135" spans="2:10" x14ac:dyDescent="0.25">
      <c r="B135" s="30" t="s">
        <v>169</v>
      </c>
      <c r="C135" s="10">
        <v>2.0029999999999939</v>
      </c>
      <c r="D135" s="12">
        <v>3.0135182547290931E-4</v>
      </c>
      <c r="E135" s="10">
        <v>12594.800000000007</v>
      </c>
      <c r="F135" s="12">
        <v>2.366504677829365E-4</v>
      </c>
      <c r="G135" s="10">
        <v>229561.76999999961</v>
      </c>
      <c r="H135" s="12">
        <v>3.4869453262321699E-4</v>
      </c>
      <c r="I135" s="11">
        <v>28776.77</v>
      </c>
      <c r="J135" s="12">
        <v>3.556267874318007E-4</v>
      </c>
    </row>
    <row r="136" spans="2:10" x14ac:dyDescent="0.25">
      <c r="B136" s="30" t="s">
        <v>289</v>
      </c>
      <c r="C136" s="10">
        <v>1.7859999999999996</v>
      </c>
      <c r="D136" s="12">
        <v>2.6870412396136676E-4</v>
      </c>
      <c r="E136" s="10">
        <v>12230.75</v>
      </c>
      <c r="F136" s="12">
        <v>2.2981013663068482E-4</v>
      </c>
      <c r="G136" s="10">
        <v>203182.07</v>
      </c>
      <c r="H136" s="12">
        <v>3.0862489401466055E-4</v>
      </c>
      <c r="I136" s="11">
        <v>36131.24</v>
      </c>
      <c r="J136" s="12">
        <v>4.4651421292686338E-4</v>
      </c>
    </row>
    <row r="137" spans="2:10" x14ac:dyDescent="0.25">
      <c r="B137" s="30" t="s">
        <v>336</v>
      </c>
      <c r="C137" s="10">
        <v>1.5620000000000001</v>
      </c>
      <c r="D137" s="12">
        <v>2.3500327078816068E-4</v>
      </c>
      <c r="E137" s="10">
        <v>10545.449999999999</v>
      </c>
      <c r="F137" s="12">
        <v>1.9814412896445883E-4</v>
      </c>
      <c r="G137" s="10">
        <v>186387.25999999998</v>
      </c>
      <c r="H137" s="12">
        <v>2.8311429430354247E-4</v>
      </c>
      <c r="I137" s="11">
        <v>23950.99</v>
      </c>
      <c r="J137" s="12">
        <v>2.9598921732742019E-4</v>
      </c>
    </row>
    <row r="138" spans="2:10" x14ac:dyDescent="0.25">
      <c r="B138" s="30" t="s">
        <v>377</v>
      </c>
      <c r="C138" s="10">
        <v>0.40500000000000003</v>
      </c>
      <c r="D138" s="12">
        <v>6.0932346139055744E-5</v>
      </c>
      <c r="E138" s="10">
        <v>9655.2199999999993</v>
      </c>
      <c r="F138" s="12">
        <v>1.8141711893377924E-4</v>
      </c>
      <c r="G138" s="10">
        <v>187517.3</v>
      </c>
      <c r="H138" s="12">
        <v>2.848307768417523E-4</v>
      </c>
      <c r="I138" s="11">
        <v>20211.89</v>
      </c>
      <c r="J138" s="12">
        <v>2.4978096946338794E-4</v>
      </c>
    </row>
    <row r="139" spans="2:10" x14ac:dyDescent="0.25">
      <c r="B139" s="30" t="s">
        <v>49</v>
      </c>
      <c r="C139" s="10">
        <v>1.8220000000000001</v>
      </c>
      <c r="D139" s="12">
        <v>2.7412033250706066E-4</v>
      </c>
      <c r="E139" s="10">
        <v>9558</v>
      </c>
      <c r="F139" s="12">
        <v>1.795904000912524E-4</v>
      </c>
      <c r="G139" s="10">
        <v>174351.68</v>
      </c>
      <c r="H139" s="12">
        <v>2.6483276187351572E-4</v>
      </c>
      <c r="I139" s="11">
        <v>18806.080000000002</v>
      </c>
      <c r="J139" s="12">
        <v>2.3240780027033748E-4</v>
      </c>
    </row>
    <row r="140" spans="2:10" x14ac:dyDescent="0.25">
      <c r="B140" s="30" t="s">
        <v>290</v>
      </c>
      <c r="C140" s="10">
        <v>1.1980000000000004</v>
      </c>
      <c r="D140" s="12">
        <v>1.8023938438170076E-4</v>
      </c>
      <c r="E140" s="10">
        <v>9412.5099999999929</v>
      </c>
      <c r="F140" s="12">
        <v>1.7685671027023572E-4</v>
      </c>
      <c r="G140" s="10">
        <v>73793.5</v>
      </c>
      <c r="H140" s="12">
        <v>1.1208917753653584E-4</v>
      </c>
      <c r="I140" s="11">
        <v>10378.879999999999</v>
      </c>
      <c r="J140" s="12">
        <v>1.2826344831404524E-4</v>
      </c>
    </row>
    <row r="141" spans="2:10" x14ac:dyDescent="0.25">
      <c r="B141" s="30" t="s">
        <v>386</v>
      </c>
      <c r="C141" s="10">
        <v>0.98100000000000009</v>
      </c>
      <c r="D141" s="12">
        <v>1.4759168287015726E-4</v>
      </c>
      <c r="E141" s="10">
        <v>9207.7099999999991</v>
      </c>
      <c r="F141" s="12">
        <v>1.7300861297596E-4</v>
      </c>
      <c r="G141" s="10">
        <v>121763.3</v>
      </c>
      <c r="H141" s="12">
        <v>1.8495325673852675E-4</v>
      </c>
      <c r="I141" s="11">
        <v>12963.63</v>
      </c>
      <c r="J141" s="12">
        <v>1.6020609993249813E-4</v>
      </c>
    </row>
    <row r="142" spans="2:10" x14ac:dyDescent="0.25">
      <c r="B142" s="30" t="s">
        <v>17</v>
      </c>
      <c r="C142" s="10">
        <v>1.6639999999999999</v>
      </c>
      <c r="D142" s="12">
        <v>2.503491950009599E-4</v>
      </c>
      <c r="E142" s="10">
        <v>8616.08</v>
      </c>
      <c r="F142" s="12">
        <v>1.6189215886359468E-4</v>
      </c>
      <c r="G142" s="10">
        <v>68928.639999999999</v>
      </c>
      <c r="H142" s="12">
        <v>1.0469966279295555E-4</v>
      </c>
      <c r="I142" s="11">
        <v>16050.41</v>
      </c>
      <c r="J142" s="12">
        <v>1.9835289871876686E-4</v>
      </c>
    </row>
    <row r="143" spans="2:10" x14ac:dyDescent="0.25">
      <c r="B143" s="30" t="s">
        <v>334</v>
      </c>
      <c r="C143" s="10">
        <v>0.54900000000000004</v>
      </c>
      <c r="D143" s="12">
        <v>8.2597180321831125E-5</v>
      </c>
      <c r="E143" s="10">
        <v>8126.7800000000007</v>
      </c>
      <c r="F143" s="12">
        <v>1.5269843813073744E-4</v>
      </c>
      <c r="G143" s="10">
        <v>115870.06000000001</v>
      </c>
      <c r="H143" s="12">
        <v>1.7600167665863606E-4</v>
      </c>
      <c r="I143" s="11">
        <v>15525.84</v>
      </c>
      <c r="J143" s="12">
        <v>1.9187019951788018E-4</v>
      </c>
    </row>
    <row r="144" spans="2:10" x14ac:dyDescent="0.25">
      <c r="B144" s="30" t="s">
        <v>72</v>
      </c>
      <c r="C144" s="10">
        <v>0.57000000000000006</v>
      </c>
      <c r="D144" s="12">
        <v>8.5756635306819207E-5</v>
      </c>
      <c r="E144" s="10">
        <v>7632.96</v>
      </c>
      <c r="F144" s="12">
        <v>1.4341978868806507E-4</v>
      </c>
      <c r="G144" s="10">
        <v>99432.66</v>
      </c>
      <c r="H144" s="12">
        <v>1.5103396748588976E-4</v>
      </c>
      <c r="I144" s="11">
        <v>10467.120000000001</v>
      </c>
      <c r="J144" s="12">
        <v>1.293539288552242E-4</v>
      </c>
    </row>
    <row r="145" spans="2:10" x14ac:dyDescent="0.25">
      <c r="B145" s="30" t="s">
        <v>267</v>
      </c>
      <c r="C145" s="10">
        <v>4.4169999999999998</v>
      </c>
      <c r="D145" s="12">
        <v>6.645386985091585E-4</v>
      </c>
      <c r="E145" s="10">
        <v>7218.7999999999993</v>
      </c>
      <c r="F145" s="12">
        <v>1.3563791380819551E-4</v>
      </c>
      <c r="G145" s="10">
        <v>329835.39999999997</v>
      </c>
      <c r="H145" s="12">
        <v>5.0100589765269719E-4</v>
      </c>
      <c r="I145" s="11">
        <v>48824.54</v>
      </c>
      <c r="J145" s="12">
        <v>6.033795421805662E-4</v>
      </c>
    </row>
    <row r="146" spans="2:10" x14ac:dyDescent="0.25">
      <c r="B146" s="30" t="s">
        <v>332</v>
      </c>
      <c r="C146" s="10">
        <v>0.128</v>
      </c>
      <c r="D146" s="12">
        <v>1.9257630384689224E-5</v>
      </c>
      <c r="E146" s="10">
        <v>6666.72</v>
      </c>
      <c r="F146" s="12">
        <v>1.252645859067121E-4</v>
      </c>
      <c r="G146" s="10">
        <v>133334.44999999998</v>
      </c>
      <c r="H146" s="12">
        <v>2.0252933981700772E-4</v>
      </c>
      <c r="I146" s="11">
        <v>16442.13</v>
      </c>
      <c r="J146" s="12">
        <v>2.0319382162890532E-4</v>
      </c>
    </row>
    <row r="147" spans="2:10" x14ac:dyDescent="0.25">
      <c r="B147" s="30" t="s">
        <v>64</v>
      </c>
      <c r="C147" s="10">
        <v>0.439</v>
      </c>
      <c r="D147" s="12">
        <v>6.6047654209988821E-5</v>
      </c>
      <c r="E147" s="10">
        <v>6607.7699999999995</v>
      </c>
      <c r="F147" s="12">
        <v>1.2415694266697792E-4</v>
      </c>
      <c r="G147" s="10">
        <v>95332.159999999989</v>
      </c>
      <c r="H147" s="12">
        <v>1.448054829650503E-4</v>
      </c>
      <c r="I147" s="11">
        <v>12748.13</v>
      </c>
      <c r="J147" s="12">
        <v>1.5754292499342218E-4</v>
      </c>
    </row>
    <row r="148" spans="2:10" x14ac:dyDescent="0.25">
      <c r="B148" s="30" t="s">
        <v>91</v>
      </c>
      <c r="C148" s="10">
        <v>0.46200000000000002</v>
      </c>
      <c r="D148" s="12">
        <v>6.9508009669737666E-5</v>
      </c>
      <c r="E148" s="10">
        <v>5512.96</v>
      </c>
      <c r="F148" s="12">
        <v>1.0358596904028781E-4</v>
      </c>
      <c r="G148" s="10">
        <v>58013.58</v>
      </c>
      <c r="H148" s="12">
        <v>8.8120152427382148E-5</v>
      </c>
      <c r="I148" s="11">
        <v>7892.57</v>
      </c>
      <c r="J148" s="12">
        <v>9.7537330064514089E-5</v>
      </c>
    </row>
    <row r="149" spans="2:10" x14ac:dyDescent="0.25">
      <c r="B149" s="30" t="s">
        <v>78</v>
      </c>
      <c r="C149" s="10">
        <v>0.39700000000000002</v>
      </c>
      <c r="D149" s="12">
        <v>5.9728744240012671E-5</v>
      </c>
      <c r="E149" s="10">
        <v>5225.91</v>
      </c>
      <c r="F149" s="12">
        <v>9.819243228090363E-5</v>
      </c>
      <c r="G149" s="10">
        <v>72492.05</v>
      </c>
      <c r="H149" s="12">
        <v>1.1011233052284324E-4</v>
      </c>
      <c r="I149" s="11">
        <v>7340.06</v>
      </c>
      <c r="J149" s="12">
        <v>9.0709344980575074E-5</v>
      </c>
    </row>
    <row r="150" spans="2:10" x14ac:dyDescent="0.25">
      <c r="B150" s="30" t="s">
        <v>307</v>
      </c>
      <c r="C150" s="10">
        <v>0.63200000000000001</v>
      </c>
      <c r="D150" s="12">
        <v>9.5084550024403044E-5</v>
      </c>
      <c r="E150" s="10">
        <v>4389.2700000000004</v>
      </c>
      <c r="F150" s="12">
        <v>8.2472353568584586E-5</v>
      </c>
      <c r="G150" s="10">
        <v>69108.929999999993</v>
      </c>
      <c r="H150" s="12">
        <v>1.0497351560950526E-4</v>
      </c>
      <c r="I150" s="11">
        <v>10363.56</v>
      </c>
      <c r="J150" s="12">
        <v>1.2807412191002368E-4</v>
      </c>
    </row>
    <row r="151" spans="2:10" x14ac:dyDescent="0.25">
      <c r="B151" s="30" t="s">
        <v>63</v>
      </c>
      <c r="C151" s="10">
        <v>0.36599999999999999</v>
      </c>
      <c r="D151" s="12">
        <v>5.5064786881220745E-5</v>
      </c>
      <c r="E151" s="10">
        <v>4266.38</v>
      </c>
      <c r="F151" s="12">
        <v>8.0163307296643384E-5</v>
      </c>
      <c r="G151" s="10">
        <v>85327.78</v>
      </c>
      <c r="H151" s="12">
        <v>1.2960925665835707E-4</v>
      </c>
      <c r="I151" s="11">
        <v>8384.0400000000009</v>
      </c>
      <c r="J151" s="12">
        <v>1.0361097548125501E-4</v>
      </c>
    </row>
    <row r="152" spans="2:10" x14ac:dyDescent="0.25">
      <c r="B152" s="30" t="s">
        <v>325</v>
      </c>
      <c r="C152" s="10">
        <v>0.32900000000000001</v>
      </c>
      <c r="D152" s="12">
        <v>4.9498128098146517E-5</v>
      </c>
      <c r="E152" s="10">
        <v>3780.03</v>
      </c>
      <c r="F152" s="12">
        <v>7.1025015699616742E-5</v>
      </c>
      <c r="G152" s="10">
        <v>49034.380000000005</v>
      </c>
      <c r="H152" s="12">
        <v>7.4481130793551764E-5</v>
      </c>
      <c r="I152" s="11">
        <v>5095.03</v>
      </c>
      <c r="J152" s="12">
        <v>6.2964994013179644E-5</v>
      </c>
    </row>
    <row r="153" spans="2:10" x14ac:dyDescent="0.25">
      <c r="B153" s="30" t="s">
        <v>387</v>
      </c>
      <c r="C153" s="10">
        <v>0.187</v>
      </c>
      <c r="D153" s="12">
        <v>2.8134194390131909E-5</v>
      </c>
      <c r="E153" s="10">
        <v>3168.51</v>
      </c>
      <c r="F153" s="12">
        <v>5.953483768498998E-5</v>
      </c>
      <c r="G153" s="10">
        <v>47527.61</v>
      </c>
      <c r="H153" s="12">
        <v>7.2192411461405626E-5</v>
      </c>
      <c r="I153" s="11">
        <v>7065.1</v>
      </c>
      <c r="J153" s="12">
        <v>8.7311356204480752E-5</v>
      </c>
    </row>
    <row r="154" spans="2:10" x14ac:dyDescent="0.25">
      <c r="B154" s="30" t="s">
        <v>326</v>
      </c>
      <c r="C154" s="10">
        <v>0.34200000000000019</v>
      </c>
      <c r="D154" s="12">
        <v>5.1453981184091546E-5</v>
      </c>
      <c r="E154" s="10">
        <v>2888.7300000000005</v>
      </c>
      <c r="F154" s="12">
        <v>5.4277900863737566E-5</v>
      </c>
      <c r="G154" s="10">
        <v>14443.23</v>
      </c>
      <c r="H154" s="12">
        <v>2.1938650039244924E-5</v>
      </c>
      <c r="I154" s="11">
        <v>1870.77</v>
      </c>
      <c r="J154" s="12">
        <v>2.3119200838863772E-5</v>
      </c>
    </row>
    <row r="155" spans="2:10" x14ac:dyDescent="0.25">
      <c r="B155" s="30" t="s">
        <v>313</v>
      </c>
      <c r="C155" s="10">
        <v>0.28700000000000014</v>
      </c>
      <c r="D155" s="12">
        <v>4.3179218128170387E-5</v>
      </c>
      <c r="E155" s="10">
        <v>2364.54</v>
      </c>
      <c r="F155" s="12">
        <v>4.4428613165073236E-5</v>
      </c>
      <c r="G155" s="10">
        <v>11822.359999999997</v>
      </c>
      <c r="H155" s="12">
        <v>1.7957660348687072E-5</v>
      </c>
      <c r="I155" s="11">
        <v>1809.38</v>
      </c>
      <c r="J155" s="12">
        <v>2.2360535829537214E-5</v>
      </c>
    </row>
    <row r="156" spans="2:10" x14ac:dyDescent="0.25">
      <c r="B156" s="30" t="s">
        <v>378</v>
      </c>
      <c r="C156" s="10">
        <v>0.30099999999999999</v>
      </c>
      <c r="D156" s="12">
        <v>4.528552145149575E-5</v>
      </c>
      <c r="E156" s="10">
        <v>2233.33</v>
      </c>
      <c r="F156" s="12">
        <v>4.1963237940552072E-5</v>
      </c>
      <c r="G156" s="10">
        <v>17578.18</v>
      </c>
      <c r="H156" s="12">
        <v>2.6700505312651977E-5</v>
      </c>
      <c r="I156" s="11">
        <v>2673.04</v>
      </c>
      <c r="J156" s="12">
        <v>3.3033750065650195E-5</v>
      </c>
    </row>
    <row r="157" spans="2:10" x14ac:dyDescent="0.25">
      <c r="B157" s="30" t="s">
        <v>301</v>
      </c>
      <c r="C157" s="10">
        <v>0.31900000000000001</v>
      </c>
      <c r="D157" s="12">
        <v>4.7993625724342674E-5</v>
      </c>
      <c r="E157" s="10">
        <v>2165.0500000000002</v>
      </c>
      <c r="F157" s="12">
        <v>4.0680288315292536E-5</v>
      </c>
      <c r="G157" s="10">
        <v>37273.730000000003</v>
      </c>
      <c r="H157" s="12">
        <v>5.6617205301536076E-5</v>
      </c>
      <c r="I157" s="11">
        <v>6611.39</v>
      </c>
      <c r="J157" s="12">
        <v>8.1704353412795572E-5</v>
      </c>
    </row>
    <row r="158" spans="2:10" x14ac:dyDescent="0.25">
      <c r="B158" s="30" t="s">
        <v>316</v>
      </c>
      <c r="C158" s="10">
        <v>0.308</v>
      </c>
      <c r="D158" s="12">
        <v>4.6338673113158442E-5</v>
      </c>
      <c r="E158" s="10">
        <v>1234.81</v>
      </c>
      <c r="F158" s="12">
        <v>2.3201508886448982E-5</v>
      </c>
      <c r="G158" s="10">
        <v>13748.04</v>
      </c>
      <c r="H158" s="12">
        <v>2.088268609483757E-5</v>
      </c>
      <c r="I158" s="11">
        <v>3052.35</v>
      </c>
      <c r="J158" s="12">
        <v>3.7721308702034902E-5</v>
      </c>
    </row>
    <row r="159" spans="2:10" x14ac:dyDescent="0.25">
      <c r="B159" s="30" t="s">
        <v>309</v>
      </c>
      <c r="C159" s="10">
        <v>0.128</v>
      </c>
      <c r="D159" s="12">
        <v>1.9257630384689224E-5</v>
      </c>
      <c r="E159" s="10">
        <v>1055.6000000000001</v>
      </c>
      <c r="F159" s="12">
        <v>1.9834235858581926E-5</v>
      </c>
      <c r="G159" s="10">
        <v>5277.84</v>
      </c>
      <c r="H159" s="12">
        <v>8.0168137406333929E-6</v>
      </c>
      <c r="I159" s="11">
        <v>807.76</v>
      </c>
      <c r="J159" s="12">
        <v>9.9823953076009338E-6</v>
      </c>
    </row>
    <row r="160" spans="2:10" x14ac:dyDescent="0.25">
      <c r="B160" s="30" t="s">
        <v>384</v>
      </c>
      <c r="C160" s="10">
        <v>0.128</v>
      </c>
      <c r="D160" s="12">
        <v>1.9257630384689224E-5</v>
      </c>
      <c r="E160" s="10">
        <v>1044.3999999999999</v>
      </c>
      <c r="F160" s="12">
        <v>1.9623793037801211E-5</v>
      </c>
      <c r="G160" s="10">
        <v>5221.84</v>
      </c>
      <c r="H160" s="12">
        <v>7.9317521303012361E-6</v>
      </c>
      <c r="I160" s="11">
        <v>1085.2</v>
      </c>
      <c r="J160" s="12">
        <v>1.3411032222205277E-5</v>
      </c>
    </row>
    <row r="161" spans="2:10" x14ac:dyDescent="0.25">
      <c r="B161" s="30" t="s">
        <v>335</v>
      </c>
      <c r="C161" s="10">
        <v>0.21000000000000002</v>
      </c>
      <c r="D161" s="12">
        <v>3.1594549849880758E-5</v>
      </c>
      <c r="E161" s="10">
        <v>927.99</v>
      </c>
      <c r="F161" s="12">
        <v>1.7436502969311711E-5</v>
      </c>
      <c r="G161" s="10">
        <v>2784</v>
      </c>
      <c r="H161" s="12">
        <v>4.2287771993700772E-6</v>
      </c>
      <c r="I161" s="11">
        <v>429.84</v>
      </c>
      <c r="J161" s="12">
        <v>5.3120144585262767E-6</v>
      </c>
    </row>
    <row r="162" spans="2:10" x14ac:dyDescent="0.25">
      <c r="B162" s="30" t="s">
        <v>392</v>
      </c>
      <c r="C162" s="10">
        <v>8.4000000000000005E-2</v>
      </c>
      <c r="D162" s="12">
        <v>1.2637819939952304E-5</v>
      </c>
      <c r="E162" s="10">
        <v>714.41999999999985</v>
      </c>
      <c r="F162" s="12">
        <v>1.3423621430549541E-5</v>
      </c>
      <c r="G162" s="10">
        <v>3571.98</v>
      </c>
      <c r="H162" s="12">
        <v>5.4256851941831631E-6</v>
      </c>
      <c r="I162" s="11">
        <v>462.66</v>
      </c>
      <c r="J162" s="12">
        <v>5.7176079689693083E-6</v>
      </c>
    </row>
    <row r="163" spans="2:10" x14ac:dyDescent="0.25">
      <c r="B163" s="30" t="s">
        <v>380</v>
      </c>
      <c r="C163" s="10">
        <v>6.6000000000000003E-2</v>
      </c>
      <c r="D163" s="12">
        <v>9.9297156671053804E-6</v>
      </c>
      <c r="E163" s="10">
        <v>576.96</v>
      </c>
      <c r="F163" s="12">
        <v>1.0840811596217723E-5</v>
      </c>
      <c r="G163" s="10">
        <v>6923.54</v>
      </c>
      <c r="H163" s="12">
        <v>1.0516561814269649E-5</v>
      </c>
      <c r="I163" s="11">
        <v>796.08</v>
      </c>
      <c r="J163" s="12">
        <v>9.8380524617150543E-6</v>
      </c>
    </row>
    <row r="164" spans="2:10" x14ac:dyDescent="0.25">
      <c r="B164" s="30" t="s">
        <v>391</v>
      </c>
      <c r="C164" s="10">
        <v>0.03</v>
      </c>
      <c r="D164" s="12">
        <v>4.513507121411536E-6</v>
      </c>
      <c r="E164" s="10">
        <v>242.78</v>
      </c>
      <c r="F164" s="12">
        <v>4.5617239311732856E-6</v>
      </c>
      <c r="G164" s="10">
        <v>1213.9000000000001</v>
      </c>
      <c r="H164" s="12">
        <v>1.8438622996822329E-6</v>
      </c>
      <c r="I164" s="11">
        <v>185.78</v>
      </c>
      <c r="J164" s="12">
        <v>2.2958916017704538E-6</v>
      </c>
    </row>
    <row r="165" spans="2:10" x14ac:dyDescent="0.25">
      <c r="B165" s="30" t="s">
        <v>66</v>
      </c>
      <c r="C165" s="10">
        <v>2.8000000000000001E-2</v>
      </c>
      <c r="D165" s="12">
        <v>4.2126066466507677E-6</v>
      </c>
      <c r="E165" s="10">
        <v>238.14</v>
      </c>
      <c r="F165" s="12">
        <v>4.4745404768498476E-6</v>
      </c>
      <c r="G165" s="10">
        <v>1190.6600000000001</v>
      </c>
      <c r="H165" s="12">
        <v>1.808561731394388E-6</v>
      </c>
      <c r="I165" s="11">
        <v>154.22</v>
      </c>
      <c r="J165" s="12">
        <v>1.9058693229897694E-6</v>
      </c>
    </row>
    <row r="166" spans="2:10" x14ac:dyDescent="0.25">
      <c r="B166" s="30" t="s">
        <v>331</v>
      </c>
      <c r="C166" s="10">
        <v>1.6E-2</v>
      </c>
      <c r="D166" s="12">
        <v>2.407203798086153E-6</v>
      </c>
      <c r="E166" s="10">
        <v>131.94999999999999</v>
      </c>
      <c r="F166" s="12">
        <v>2.4792794823227403E-6</v>
      </c>
      <c r="G166" s="10">
        <v>659.73</v>
      </c>
      <c r="H166" s="12">
        <v>1.0021017175791741E-6</v>
      </c>
      <c r="I166" s="11">
        <v>100.97</v>
      </c>
      <c r="J166" s="12">
        <v>1.2477994134501167E-6</v>
      </c>
    </row>
    <row r="167" spans="2:10" x14ac:dyDescent="0.25">
      <c r="B167" s="30" t="s">
        <v>333</v>
      </c>
      <c r="C167" s="10">
        <v>1.4E-2</v>
      </c>
      <c r="D167" s="12">
        <v>2.1063033233253838E-6</v>
      </c>
      <c r="E167" s="10">
        <v>119.07</v>
      </c>
      <c r="F167" s="12">
        <v>2.2372702384249238E-6</v>
      </c>
      <c r="G167" s="10">
        <v>595.33000000000004</v>
      </c>
      <c r="H167" s="12">
        <v>9.0428086569719399E-7</v>
      </c>
      <c r="I167" s="11">
        <v>77.11</v>
      </c>
      <c r="J167" s="12">
        <v>9.5293466149488468E-7</v>
      </c>
    </row>
    <row r="168" spans="2:10" x14ac:dyDescent="0.25">
      <c r="B168" s="30" t="s">
        <v>393</v>
      </c>
      <c r="C168" s="10">
        <v>1.4E-2</v>
      </c>
      <c r="D168" s="12">
        <v>2.1063033233253838E-6</v>
      </c>
      <c r="E168" s="10">
        <v>119.07</v>
      </c>
      <c r="F168" s="12">
        <v>2.2372702384249238E-6</v>
      </c>
      <c r="G168" s="10">
        <v>595.33000000000004</v>
      </c>
      <c r="H168" s="12">
        <v>9.0428086569719399E-7</v>
      </c>
      <c r="I168" s="11">
        <v>77.11</v>
      </c>
      <c r="J168" s="12">
        <v>9.5293466149488468E-7</v>
      </c>
    </row>
    <row r="169" spans="2:10" x14ac:dyDescent="0.25">
      <c r="B169" s="30" t="s">
        <v>385</v>
      </c>
      <c r="C169" s="10">
        <v>0</v>
      </c>
      <c r="D169" s="12">
        <v>0</v>
      </c>
      <c r="E169" s="10">
        <v>0</v>
      </c>
      <c r="F169" s="12">
        <v>0</v>
      </c>
      <c r="G169" s="10">
        <v>0</v>
      </c>
      <c r="H169" s="12">
        <v>0</v>
      </c>
      <c r="I169" s="11">
        <v>0</v>
      </c>
      <c r="J169" s="12">
        <v>0</v>
      </c>
    </row>
    <row r="170" spans="2:10" x14ac:dyDescent="0.25">
      <c r="B170" s="30" t="s">
        <v>172</v>
      </c>
      <c r="C170" s="10">
        <v>6646.7159999999994</v>
      </c>
      <c r="D170" s="12">
        <v>1</v>
      </c>
      <c r="E170" s="10">
        <v>53221107.560000122</v>
      </c>
      <c r="F170" s="12">
        <v>1</v>
      </c>
      <c r="G170" s="10">
        <v>658346341.92000175</v>
      </c>
      <c r="H170" s="12">
        <v>1</v>
      </c>
      <c r="I170" s="11">
        <v>80918454.450000003</v>
      </c>
      <c r="J170" s="12">
        <v>1</v>
      </c>
    </row>
  </sheetData>
  <hyperlinks>
    <hyperlink ref="A2" location="'Table Name &amp; Description'!A1" display="Return to List" xr:uid="{437CD3D4-023A-4C64-9E59-53461A508DC9}"/>
  </hyperlinks>
  <pageMargins left="0.7" right="0.7" top="0.75" bottom="0.75" header="0.3" footer="0.3"/>
  <pageSetup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60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50.140625" style="9" bestFit="1" customWidth="1"/>
    <col min="3" max="3" width="9" style="9" bestFit="1" customWidth="1"/>
    <col min="4" max="4" width="16.5703125" style="9" bestFit="1" customWidth="1"/>
    <col min="5" max="5" width="20.140625" style="9" bestFit="1" customWidth="1"/>
    <col min="6" max="6" width="14.85546875" style="9" bestFit="1" customWidth="1"/>
    <col min="7" max="7" width="18.5703125" style="9" bestFit="1" customWidth="1"/>
    <col min="8" max="8" width="16" style="9" bestFit="1" customWidth="1"/>
    <col min="9" max="9" width="19.5703125" style="9" bestFit="1" customWidth="1"/>
    <col min="10" max="10" width="23.85546875" style="9" bestFit="1" customWidth="1"/>
    <col min="11" max="11" width="27.7109375" style="9" bestFit="1" customWidth="1"/>
    <col min="12" max="12" width="20.140625" style="9" bestFit="1" customWidth="1"/>
    <col min="13" max="13" width="23.7109375" style="9" bestFit="1" customWidth="1"/>
    <col min="14" max="14" width="23" style="9" bestFit="1" customWidth="1"/>
    <col min="15" max="15" width="22.28515625" style="9" bestFit="1" customWidth="1"/>
    <col min="16" max="16384" width="8.85546875" style="9"/>
  </cols>
  <sheetData>
    <row r="1" spans="1:14" ht="18.75" x14ac:dyDescent="0.3">
      <c r="A1" s="26" t="s">
        <v>252</v>
      </c>
    </row>
    <row r="2" spans="1:14" x14ac:dyDescent="0.25">
      <c r="A2" s="27" t="s">
        <v>371</v>
      </c>
    </row>
    <row r="3" spans="1:14" ht="18.75" hidden="1" x14ac:dyDescent="0.3">
      <c r="A3" s="26"/>
      <c r="B3" s="9" t="s">
        <v>374</v>
      </c>
      <c r="C3" s="9" t="s" vm="6">
        <v>1</v>
      </c>
    </row>
    <row r="4" spans="1:14" x14ac:dyDescent="0.25">
      <c r="A4" s="8"/>
    </row>
    <row r="5" spans="1:14" x14ac:dyDescent="0.25">
      <c r="C5" s="29" t="s">
        <v>93</v>
      </c>
      <c r="D5" s="29" t="s">
        <v>173</v>
      </c>
      <c r="E5" s="29" t="s">
        <v>174</v>
      </c>
      <c r="F5" s="29" t="s">
        <v>175</v>
      </c>
      <c r="G5" s="29" t="s">
        <v>176</v>
      </c>
      <c r="H5" s="29" t="s">
        <v>177</v>
      </c>
      <c r="I5" s="29" t="s">
        <v>178</v>
      </c>
      <c r="J5" s="29" t="s">
        <v>179</v>
      </c>
      <c r="K5" s="29" t="s">
        <v>180</v>
      </c>
      <c r="L5" s="29" t="s">
        <v>181</v>
      </c>
      <c r="M5" s="29" t="s">
        <v>182</v>
      </c>
      <c r="N5" s="7"/>
    </row>
    <row r="6" spans="1:14" x14ac:dyDescent="0.25">
      <c r="B6" s="30" t="s">
        <v>339</v>
      </c>
      <c r="C6" s="10">
        <v>2657</v>
      </c>
      <c r="D6" s="11">
        <v>1022800</v>
      </c>
      <c r="E6" s="12">
        <v>0.20307050989505676</v>
      </c>
      <c r="F6" s="10">
        <v>190.78700000000055</v>
      </c>
      <c r="G6" s="12">
        <v>9.521948638862443E-2</v>
      </c>
      <c r="H6" s="10">
        <v>3945774.2000000691</v>
      </c>
      <c r="I6" s="12">
        <v>0.23266283831845885</v>
      </c>
      <c r="J6" s="10">
        <v>59186579.579999246</v>
      </c>
      <c r="K6" s="12">
        <v>0.25918126968004712</v>
      </c>
      <c r="L6" s="11">
        <v>6036661.0700000003</v>
      </c>
      <c r="M6" s="12">
        <v>0.21876066322194404</v>
      </c>
      <c r="N6" s="7"/>
    </row>
    <row r="7" spans="1:14" x14ac:dyDescent="0.25">
      <c r="B7" s="30" t="s">
        <v>102</v>
      </c>
      <c r="C7" s="10">
        <v>3536</v>
      </c>
      <c r="D7" s="11">
        <v>883950</v>
      </c>
      <c r="E7" s="12">
        <v>0.17550271531260797</v>
      </c>
      <c r="F7" s="10">
        <v>269.02699999998811</v>
      </c>
      <c r="G7" s="12">
        <v>0.13426812500155283</v>
      </c>
      <c r="H7" s="10">
        <v>2353598.0600001407</v>
      </c>
      <c r="I7" s="12">
        <v>0.13878006625428327</v>
      </c>
      <c r="J7" s="10">
        <v>19717878.459999334</v>
      </c>
      <c r="K7" s="12">
        <v>8.6345668408695453E-2</v>
      </c>
      <c r="L7" s="11">
        <v>2485983.79</v>
      </c>
      <c r="M7" s="12">
        <v>9.0088785232960253E-2</v>
      </c>
      <c r="N7" s="7"/>
    </row>
    <row r="8" spans="1:14" x14ac:dyDescent="0.25">
      <c r="B8" s="30" t="s">
        <v>103</v>
      </c>
      <c r="C8" s="10">
        <v>4863</v>
      </c>
      <c r="D8" s="11">
        <v>142635</v>
      </c>
      <c r="E8" s="12">
        <v>2.8319282537036979E-2</v>
      </c>
      <c r="F8" s="10">
        <v>235.19099999999972</v>
      </c>
      <c r="G8" s="12">
        <v>0.11738098624763153</v>
      </c>
      <c r="H8" s="10">
        <v>1674705.3099999994</v>
      </c>
      <c r="I8" s="12">
        <v>9.8749110066051818E-2</v>
      </c>
      <c r="J8" s="10">
        <v>15072347.320000013</v>
      </c>
      <c r="K8" s="12">
        <v>6.6002633420910867E-2</v>
      </c>
      <c r="L8" s="11">
        <v>2089162.2</v>
      </c>
      <c r="M8" s="12">
        <v>7.5708492352083587E-2</v>
      </c>
      <c r="N8" s="7"/>
    </row>
    <row r="9" spans="1:14" x14ac:dyDescent="0.25">
      <c r="B9" s="30" t="s">
        <v>342</v>
      </c>
      <c r="C9" s="10">
        <v>997</v>
      </c>
      <c r="D9" s="11">
        <v>1287500</v>
      </c>
      <c r="E9" s="12">
        <v>0.25562503078792098</v>
      </c>
      <c r="F9" s="10">
        <v>237.04399999999649</v>
      </c>
      <c r="G9" s="12">
        <v>0.11830579615751959</v>
      </c>
      <c r="H9" s="10">
        <v>1593355.4199999822</v>
      </c>
      <c r="I9" s="12">
        <v>9.395230838786707E-2</v>
      </c>
      <c r="J9" s="10">
        <v>28680385.150000643</v>
      </c>
      <c r="K9" s="12">
        <v>0.12559297548260231</v>
      </c>
      <c r="L9" s="11">
        <v>3276478.71</v>
      </c>
      <c r="M9" s="12">
        <v>0.1187352821900567</v>
      </c>
      <c r="N9" s="7"/>
    </row>
    <row r="10" spans="1:14" x14ac:dyDescent="0.25">
      <c r="B10" s="30" t="s">
        <v>122</v>
      </c>
      <c r="C10" s="10">
        <v>1062</v>
      </c>
      <c r="D10" s="11">
        <v>531000</v>
      </c>
      <c r="E10" s="12">
        <v>0.10542671172690178</v>
      </c>
      <c r="F10" s="10">
        <v>222.69099999999975</v>
      </c>
      <c r="G10" s="12">
        <v>0.11114238728723172</v>
      </c>
      <c r="H10" s="10">
        <v>1498344.1399999987</v>
      </c>
      <c r="I10" s="12">
        <v>8.8349961939085078E-2</v>
      </c>
      <c r="J10" s="10">
        <v>14983444.399999967</v>
      </c>
      <c r="K10" s="12">
        <v>6.5613322670950547E-2</v>
      </c>
      <c r="L10" s="11">
        <v>2190657.44</v>
      </c>
      <c r="M10" s="12">
        <v>7.9386546454973672E-2</v>
      </c>
      <c r="N10" s="7"/>
    </row>
    <row r="11" spans="1:14" x14ac:dyDescent="0.25">
      <c r="B11" s="30" t="s">
        <v>107</v>
      </c>
      <c r="C11" s="10">
        <v>30956</v>
      </c>
      <c r="D11" s="11">
        <v>90144.199999998658</v>
      </c>
      <c r="E11" s="12">
        <v>1.7897564194448282E-2</v>
      </c>
      <c r="F11" s="10">
        <v>168.1489999999996</v>
      </c>
      <c r="G11" s="12">
        <v>8.3921134127381447E-2</v>
      </c>
      <c r="H11" s="10">
        <v>1077755.4800000053</v>
      </c>
      <c r="I11" s="12">
        <v>6.3549923609432554E-2</v>
      </c>
      <c r="J11" s="10">
        <v>19399563.770000048</v>
      </c>
      <c r="K11" s="12">
        <v>8.495175096833528E-2</v>
      </c>
      <c r="L11" s="11">
        <v>2435483.59</v>
      </c>
      <c r="M11" s="12">
        <v>8.8258724357132279E-2</v>
      </c>
      <c r="N11" s="7"/>
    </row>
    <row r="12" spans="1:14" x14ac:dyDescent="0.25">
      <c r="B12" s="30" t="s">
        <v>338</v>
      </c>
      <c r="C12" s="10">
        <v>21847</v>
      </c>
      <c r="D12" s="11">
        <v>140310.60000000003</v>
      </c>
      <c r="E12" s="12">
        <v>2.7857787529997419E-2</v>
      </c>
      <c r="F12" s="10">
        <v>104.80000000000028</v>
      </c>
      <c r="G12" s="12">
        <v>5.2304413683992294E-2</v>
      </c>
      <c r="H12" s="10">
        <v>672745.87000000151</v>
      </c>
      <c r="I12" s="12">
        <v>3.9668504999910675E-2</v>
      </c>
      <c r="J12" s="10">
        <v>12109407.260000121</v>
      </c>
      <c r="K12" s="12">
        <v>5.3027756815671893E-2</v>
      </c>
      <c r="L12" s="11">
        <v>1532454.34</v>
      </c>
      <c r="M12" s="12">
        <v>5.553413118416909E-2</v>
      </c>
      <c r="N12" s="7"/>
    </row>
    <row r="13" spans="1:14" x14ac:dyDescent="0.25">
      <c r="B13" s="30" t="s">
        <v>147</v>
      </c>
      <c r="C13" s="10">
        <v>4836</v>
      </c>
      <c r="D13" s="11">
        <v>50029</v>
      </c>
      <c r="E13" s="12">
        <v>9.9329434293506016E-3</v>
      </c>
      <c r="F13" s="10">
        <v>80.627000000000379</v>
      </c>
      <c r="G13" s="12">
        <v>4.0239961470412741E-2</v>
      </c>
      <c r="H13" s="10">
        <v>615663.89999999967</v>
      </c>
      <c r="I13" s="12">
        <v>3.6302662839705638E-2</v>
      </c>
      <c r="J13" s="10">
        <v>7374657.8100000573</v>
      </c>
      <c r="K13" s="12">
        <v>3.2294029967861085E-2</v>
      </c>
      <c r="L13" s="11">
        <v>969534.32</v>
      </c>
      <c r="M13" s="12">
        <v>3.513464950246685E-2</v>
      </c>
      <c r="N13" s="7"/>
    </row>
    <row r="14" spans="1:14" x14ac:dyDescent="0.25">
      <c r="A14" s="8"/>
      <c r="B14" s="30" t="s">
        <v>108</v>
      </c>
      <c r="C14" s="10">
        <v>13082</v>
      </c>
      <c r="D14" s="11">
        <v>15512.39999999998</v>
      </c>
      <c r="E14" s="12">
        <v>3.0798894971608079E-3</v>
      </c>
      <c r="F14" s="10">
        <v>77.418000000000177</v>
      </c>
      <c r="G14" s="12">
        <v>3.8638388345298799E-2</v>
      </c>
      <c r="H14" s="10">
        <v>496667.66000000096</v>
      </c>
      <c r="I14" s="12">
        <v>2.9286041628176669E-2</v>
      </c>
      <c r="J14" s="10">
        <v>8940007.050000025</v>
      </c>
      <c r="K14" s="12">
        <v>3.9148779919537441E-2</v>
      </c>
      <c r="L14" s="11">
        <v>1123549.6399999999</v>
      </c>
      <c r="M14" s="12">
        <v>4.0715962277666259E-2</v>
      </c>
      <c r="N14" s="7"/>
    </row>
    <row r="15" spans="1:14" x14ac:dyDescent="0.25">
      <c r="B15" s="30" t="s">
        <v>115</v>
      </c>
      <c r="C15" s="10">
        <v>14120</v>
      </c>
      <c r="D15" s="11">
        <v>143850.5</v>
      </c>
      <c r="E15" s="12">
        <v>2.8560612420472101E-2</v>
      </c>
      <c r="F15" s="10">
        <v>59.339000000000112</v>
      </c>
      <c r="G15" s="12">
        <v>2.9615377896893287E-2</v>
      </c>
      <c r="H15" s="10">
        <v>380588.09000000049</v>
      </c>
      <c r="I15" s="12">
        <v>2.2441402057319863E-2</v>
      </c>
      <c r="J15" s="10">
        <v>6850576.3000000156</v>
      </c>
      <c r="K15" s="12">
        <v>2.9999048366600445E-2</v>
      </c>
      <c r="L15" s="11">
        <v>890014.62</v>
      </c>
      <c r="M15" s="12">
        <v>3.225296008682934E-2</v>
      </c>
      <c r="N15" s="7"/>
    </row>
    <row r="16" spans="1:14" x14ac:dyDescent="0.25">
      <c r="B16" s="30" t="s">
        <v>96</v>
      </c>
      <c r="C16" s="10">
        <v>223</v>
      </c>
      <c r="D16" s="11">
        <v>228500</v>
      </c>
      <c r="E16" s="12">
        <v>4.5367238473817434E-2</v>
      </c>
      <c r="F16" s="10">
        <v>52.665999999999968</v>
      </c>
      <c r="G16" s="12">
        <v>2.628496422787337E-2</v>
      </c>
      <c r="H16" s="10">
        <v>338159.81000000006</v>
      </c>
      <c r="I16" s="12">
        <v>1.9939615703257779E-2</v>
      </c>
      <c r="J16" s="10">
        <v>4083666.5700000003</v>
      </c>
      <c r="K16" s="12">
        <v>1.7882599299930295E-2</v>
      </c>
      <c r="L16" s="11">
        <v>536594.98</v>
      </c>
      <c r="M16" s="12">
        <v>1.9445496830976763E-2</v>
      </c>
      <c r="N16" s="7"/>
    </row>
    <row r="17" spans="2:14" x14ac:dyDescent="0.25">
      <c r="B17" s="30" t="s">
        <v>344</v>
      </c>
      <c r="C17" s="10">
        <v>9895</v>
      </c>
      <c r="D17" s="11">
        <v>44645.5</v>
      </c>
      <c r="E17" s="12">
        <v>8.8640833491589327E-3</v>
      </c>
      <c r="F17" s="10">
        <v>37.283000000000143</v>
      </c>
      <c r="G17" s="12">
        <v>1.8607494803247013E-2</v>
      </c>
      <c r="H17" s="10">
        <v>239004.47999999981</v>
      </c>
      <c r="I17" s="12">
        <v>1.4092915070412878E-2</v>
      </c>
      <c r="J17" s="10">
        <v>4302059.3900000248</v>
      </c>
      <c r="K17" s="12">
        <v>1.8838953405511016E-2</v>
      </c>
      <c r="L17" s="11">
        <v>554783.34</v>
      </c>
      <c r="M17" s="12">
        <v>2.0104619092501951E-2</v>
      </c>
      <c r="N17" s="7"/>
    </row>
    <row r="18" spans="2:14" x14ac:dyDescent="0.25">
      <c r="B18" s="30" t="s">
        <v>365</v>
      </c>
      <c r="C18" s="10">
        <v>692</v>
      </c>
      <c r="D18" s="11">
        <v>3610</v>
      </c>
      <c r="E18" s="12">
        <v>7.1674280477234547E-4</v>
      </c>
      <c r="F18" s="10">
        <v>25.684000000000047</v>
      </c>
      <c r="G18" s="12">
        <v>1.2818574055912758E-2</v>
      </c>
      <c r="H18" s="10">
        <v>222636.68000000014</v>
      </c>
      <c r="I18" s="12">
        <v>1.3127786654035497E-2</v>
      </c>
      <c r="J18" s="10">
        <v>2003726.7700000023</v>
      </c>
      <c r="K18" s="12">
        <v>8.7744291362293145E-3</v>
      </c>
      <c r="L18" s="11">
        <v>269771.09999999998</v>
      </c>
      <c r="M18" s="12">
        <v>9.7761501051297859E-3</v>
      </c>
      <c r="N18" s="7"/>
    </row>
    <row r="19" spans="2:14" x14ac:dyDescent="0.25">
      <c r="B19" s="30" t="s">
        <v>154</v>
      </c>
      <c r="C19" s="10">
        <v>1508</v>
      </c>
      <c r="D19" s="11">
        <v>15095</v>
      </c>
      <c r="E19" s="12">
        <v>2.9970173512572171E-3</v>
      </c>
      <c r="F19" s="10">
        <v>27.276000000000202</v>
      </c>
      <c r="G19" s="12">
        <v>1.3613122019509356E-2</v>
      </c>
      <c r="H19" s="10">
        <v>212991.69999999853</v>
      </c>
      <c r="I19" s="12">
        <v>1.2559069766402873E-2</v>
      </c>
      <c r="J19" s="10">
        <v>2555741.5899999961</v>
      </c>
      <c r="K19" s="12">
        <v>1.1191732230023047E-2</v>
      </c>
      <c r="L19" s="11">
        <v>332635.09000000003</v>
      </c>
      <c r="M19" s="12">
        <v>1.2054258480887522E-2</v>
      </c>
      <c r="N19" s="7"/>
    </row>
    <row r="20" spans="2:14" x14ac:dyDescent="0.25">
      <c r="B20" s="30" t="s">
        <v>150</v>
      </c>
      <c r="C20" s="10">
        <v>1521</v>
      </c>
      <c r="D20" s="11">
        <v>7877</v>
      </c>
      <c r="E20" s="12">
        <v>1.5639288291389932E-3</v>
      </c>
      <c r="F20" s="10">
        <v>40.811999999999955</v>
      </c>
      <c r="G20" s="12">
        <v>2.0368776061746998E-2</v>
      </c>
      <c r="H20" s="10">
        <v>205963.27000000046</v>
      </c>
      <c r="I20" s="12">
        <v>1.2144637923667897E-2</v>
      </c>
      <c r="J20" s="10">
        <v>2875189.1400000053</v>
      </c>
      <c r="K20" s="12">
        <v>1.2590610526297516E-2</v>
      </c>
      <c r="L20" s="11">
        <v>395793.75</v>
      </c>
      <c r="M20" s="12">
        <v>1.4343045310161883E-2</v>
      </c>
      <c r="N20" s="7"/>
    </row>
    <row r="21" spans="2:14" x14ac:dyDescent="0.25">
      <c r="B21" s="30" t="s">
        <v>116</v>
      </c>
      <c r="C21" s="10">
        <v>9817</v>
      </c>
      <c r="D21" s="11">
        <v>38687.9</v>
      </c>
      <c r="E21" s="12">
        <v>7.681239323200007E-3</v>
      </c>
      <c r="F21" s="10">
        <v>31.707000000000097</v>
      </c>
      <c r="G21" s="12">
        <v>1.5824580578991835E-2</v>
      </c>
      <c r="H21" s="10">
        <v>202698.31999999966</v>
      </c>
      <c r="I21" s="12">
        <v>1.1952119929615418E-2</v>
      </c>
      <c r="J21" s="10">
        <v>3648524.1500000283</v>
      </c>
      <c r="K21" s="12">
        <v>1.5977086839038691E-2</v>
      </c>
      <c r="L21" s="11">
        <v>468599.52</v>
      </c>
      <c r="M21" s="12">
        <v>1.6981430726685579E-2</v>
      </c>
      <c r="N21" s="7"/>
    </row>
    <row r="22" spans="2:14" x14ac:dyDescent="0.25">
      <c r="B22" s="30" t="s">
        <v>213</v>
      </c>
      <c r="C22" s="10">
        <v>228</v>
      </c>
      <c r="D22" s="11">
        <v>17100</v>
      </c>
      <c r="E22" s="12">
        <v>3.3950974962900574E-3</v>
      </c>
      <c r="F22" s="10">
        <v>16.252999999999972</v>
      </c>
      <c r="G22" s="12">
        <v>8.1116759122702581E-3</v>
      </c>
      <c r="H22" s="10">
        <v>142315.0100000003</v>
      </c>
      <c r="I22" s="12">
        <v>8.3916140365861147E-3</v>
      </c>
      <c r="J22" s="10">
        <v>1138512.3699999992</v>
      </c>
      <c r="K22" s="12">
        <v>4.985607948575479E-3</v>
      </c>
      <c r="L22" s="11">
        <v>146725.85</v>
      </c>
      <c r="M22" s="12">
        <v>5.3171519629150689E-3</v>
      </c>
      <c r="N22" s="7"/>
    </row>
    <row r="23" spans="2:14" x14ac:dyDescent="0.25">
      <c r="B23" s="30" t="s">
        <v>123</v>
      </c>
      <c r="C23" s="10">
        <v>5808</v>
      </c>
      <c r="D23" s="11">
        <v>36774.1</v>
      </c>
      <c r="E23" s="12">
        <v>7.3012663648140469E-3</v>
      </c>
      <c r="F23" s="10">
        <v>20.905999999999935</v>
      </c>
      <c r="G23" s="12">
        <v>1.043393198928947E-2</v>
      </c>
      <c r="H23" s="10">
        <v>133621.57999999981</v>
      </c>
      <c r="I23" s="12">
        <v>7.8790053580350405E-3</v>
      </c>
      <c r="J23" s="10">
        <v>2405166.2800000007</v>
      </c>
      <c r="K23" s="12">
        <v>1.0532354710571769E-2</v>
      </c>
      <c r="L23" s="11">
        <v>305698.43</v>
      </c>
      <c r="M23" s="12">
        <v>1.1078109325211302E-2</v>
      </c>
      <c r="N23" s="7"/>
    </row>
    <row r="24" spans="2:14" x14ac:dyDescent="0.25">
      <c r="B24" s="30" t="s">
        <v>127</v>
      </c>
      <c r="C24" s="10">
        <v>4384</v>
      </c>
      <c r="D24" s="11">
        <v>25465</v>
      </c>
      <c r="E24" s="12">
        <v>5.0559156574869184E-3</v>
      </c>
      <c r="F24" s="10">
        <v>17.757999999999999</v>
      </c>
      <c r="G24" s="12">
        <v>8.8628032271024105E-3</v>
      </c>
      <c r="H24" s="10">
        <v>113855.67999999996</v>
      </c>
      <c r="I24" s="12">
        <v>6.713507748993269E-3</v>
      </c>
      <c r="J24" s="10">
        <v>2049401.2700000014</v>
      </c>
      <c r="K24" s="12">
        <v>8.9744402702736526E-3</v>
      </c>
      <c r="L24" s="11">
        <v>263557.77</v>
      </c>
      <c r="M24" s="12">
        <v>9.5509871920797743E-3</v>
      </c>
      <c r="N24" s="7"/>
    </row>
    <row r="25" spans="2:14" x14ac:dyDescent="0.25">
      <c r="B25" s="30" t="s">
        <v>145</v>
      </c>
      <c r="C25" s="10">
        <v>1091</v>
      </c>
      <c r="D25" s="11">
        <v>5527</v>
      </c>
      <c r="E25" s="12">
        <v>1.0973511030406518E-3</v>
      </c>
      <c r="F25" s="10">
        <v>14.333999999999961</v>
      </c>
      <c r="G25" s="12">
        <v>7.1539261998696708E-3</v>
      </c>
      <c r="H25" s="10">
        <v>113439.70999999983</v>
      </c>
      <c r="I25" s="12">
        <v>6.6889800502579087E-3</v>
      </c>
      <c r="J25" s="10">
        <v>1361270.0299999993</v>
      </c>
      <c r="K25" s="12">
        <v>5.9610759272870992E-3</v>
      </c>
      <c r="L25" s="11">
        <v>174079.77</v>
      </c>
      <c r="M25" s="12">
        <v>6.3084220725884606E-3</v>
      </c>
      <c r="N25" s="7"/>
    </row>
    <row r="26" spans="2:14" x14ac:dyDescent="0.25">
      <c r="B26" s="30" t="s">
        <v>407</v>
      </c>
      <c r="C26" s="10">
        <v>5440</v>
      </c>
      <c r="D26" s="11">
        <v>35905</v>
      </c>
      <c r="E26" s="12">
        <v>7.1287120236429536E-3</v>
      </c>
      <c r="F26" s="10">
        <v>16.307999999999922</v>
      </c>
      <c r="G26" s="12">
        <v>8.1391257476959925E-3</v>
      </c>
      <c r="H26" s="10">
        <v>104413.31000000004</v>
      </c>
      <c r="I26" s="12">
        <v>6.1567377734956822E-3</v>
      </c>
      <c r="J26" s="10">
        <v>1879422.8699999992</v>
      </c>
      <c r="K26" s="12">
        <v>8.2300955582999442E-3</v>
      </c>
      <c r="L26" s="11">
        <v>233478.18</v>
      </c>
      <c r="M26" s="12">
        <v>8.4609423839414645E-3</v>
      </c>
      <c r="N26" s="7"/>
    </row>
    <row r="27" spans="2:14" x14ac:dyDescent="0.25">
      <c r="B27" s="30" t="s">
        <v>105</v>
      </c>
      <c r="C27" s="10">
        <v>127</v>
      </c>
      <c r="D27" s="11">
        <v>12700</v>
      </c>
      <c r="E27" s="12">
        <v>2.521505158063376E-3</v>
      </c>
      <c r="F27" s="10">
        <v>3.4400000000000039</v>
      </c>
      <c r="G27" s="12">
        <v>1.7168624339020345E-3</v>
      </c>
      <c r="H27" s="10">
        <v>80702.889999999796</v>
      </c>
      <c r="I27" s="12">
        <v>4.7586512801219075E-3</v>
      </c>
      <c r="J27" s="10">
        <v>1614066.5799999957</v>
      </c>
      <c r="K27" s="12">
        <v>7.0680858485341041E-3</v>
      </c>
      <c r="L27" s="11">
        <v>154868.71</v>
      </c>
      <c r="M27" s="12">
        <v>5.6122385071930032E-3</v>
      </c>
      <c r="N27" s="7"/>
    </row>
    <row r="28" spans="2:14" x14ac:dyDescent="0.25">
      <c r="B28" s="30" t="s">
        <v>114</v>
      </c>
      <c r="C28" s="10">
        <v>186</v>
      </c>
      <c r="D28" s="11">
        <v>13950</v>
      </c>
      <c r="E28" s="12">
        <v>2.7696847996050468E-3</v>
      </c>
      <c r="F28" s="10">
        <v>0.36900000000000027</v>
      </c>
      <c r="G28" s="12">
        <v>1.8416344131100303E-4</v>
      </c>
      <c r="H28" s="10">
        <v>70811.379999999728</v>
      </c>
      <c r="I28" s="12">
        <v>4.1753977346312924E-3</v>
      </c>
      <c r="J28" s="10">
        <v>1416240.2599999961</v>
      </c>
      <c r="K28" s="12">
        <v>6.2017935715082207E-3</v>
      </c>
      <c r="L28" s="11">
        <v>129037.41</v>
      </c>
      <c r="M28" s="12">
        <v>4.6761461451474062E-3</v>
      </c>
      <c r="N28" s="7"/>
    </row>
    <row r="29" spans="2:14" x14ac:dyDescent="0.25">
      <c r="B29" s="30" t="s">
        <v>360</v>
      </c>
      <c r="C29" s="10">
        <v>1204</v>
      </c>
      <c r="D29" s="11">
        <v>24617.97</v>
      </c>
      <c r="E29" s="12">
        <v>4.8877431760668858E-3</v>
      </c>
      <c r="F29" s="10">
        <v>13.820999999999998</v>
      </c>
      <c r="G29" s="12">
        <v>6.8978940985348807E-3</v>
      </c>
      <c r="H29" s="10">
        <v>68593.33</v>
      </c>
      <c r="I29" s="12">
        <v>4.0446102687564872E-3</v>
      </c>
      <c r="J29" s="10">
        <v>585768.02000000014</v>
      </c>
      <c r="K29" s="12">
        <v>2.5651102030040509E-3</v>
      </c>
      <c r="L29" s="11">
        <v>77031.259999999995</v>
      </c>
      <c r="M29" s="12">
        <v>2.7915116205823377E-3</v>
      </c>
      <c r="N29" s="7"/>
    </row>
    <row r="30" spans="2:14" x14ac:dyDescent="0.25">
      <c r="B30" s="30" t="s">
        <v>148</v>
      </c>
      <c r="C30" s="10">
        <v>527</v>
      </c>
      <c r="D30" s="11">
        <v>3170</v>
      </c>
      <c r="E30" s="12">
        <v>6.2938357094967736E-4</v>
      </c>
      <c r="F30" s="10">
        <v>0</v>
      </c>
      <c r="G30" s="12">
        <v>0</v>
      </c>
      <c r="H30" s="10">
        <v>59990.509999999733</v>
      </c>
      <c r="I30" s="12">
        <v>3.5373444148860782E-3</v>
      </c>
      <c r="J30" s="10">
        <v>179972.94999999952</v>
      </c>
      <c r="K30" s="12">
        <v>7.8811139315822763E-4</v>
      </c>
      <c r="L30" s="11">
        <v>22099.75</v>
      </c>
      <c r="M30" s="12">
        <v>8.008658944039669E-4</v>
      </c>
      <c r="N30" s="7"/>
    </row>
    <row r="31" spans="2:14" x14ac:dyDescent="0.25">
      <c r="B31" s="30" t="s">
        <v>152</v>
      </c>
      <c r="C31" s="10">
        <v>2472</v>
      </c>
      <c r="D31" s="11">
        <v>25165.950000000004</v>
      </c>
      <c r="E31" s="12">
        <v>4.99654116004449E-3</v>
      </c>
      <c r="F31" s="10">
        <v>6.1120000000000001</v>
      </c>
      <c r="G31" s="12">
        <v>3.0504253476770996E-3</v>
      </c>
      <c r="H31" s="10">
        <v>54718.400000000001</v>
      </c>
      <c r="I31" s="12">
        <v>3.2264740978448633E-3</v>
      </c>
      <c r="J31" s="10">
        <v>273591.88999999996</v>
      </c>
      <c r="K31" s="12">
        <v>1.1980738526800451E-3</v>
      </c>
      <c r="L31" s="11">
        <v>38310.400000000001</v>
      </c>
      <c r="M31" s="12">
        <v>1.3883185448239793E-3</v>
      </c>
      <c r="N31" s="7"/>
    </row>
    <row r="32" spans="2:14" x14ac:dyDescent="0.25">
      <c r="B32" s="30" t="s">
        <v>109</v>
      </c>
      <c r="C32" s="10">
        <v>6142</v>
      </c>
      <c r="D32" s="11">
        <v>42382</v>
      </c>
      <c r="E32" s="12">
        <v>8.4146796542552763E-3</v>
      </c>
      <c r="F32" s="10">
        <v>7.6769999999999543</v>
      </c>
      <c r="G32" s="12">
        <v>3.8314979375191354E-3</v>
      </c>
      <c r="H32" s="10">
        <v>49849.679999999746</v>
      </c>
      <c r="I32" s="12">
        <v>2.9393896990016939E-3</v>
      </c>
      <c r="J32" s="10">
        <v>897261.80999999738</v>
      </c>
      <c r="K32" s="12">
        <v>3.9291585491418174E-3</v>
      </c>
      <c r="L32" s="11">
        <v>111374.61</v>
      </c>
      <c r="M32" s="12">
        <v>4.0360694872812134E-3</v>
      </c>
      <c r="N32" s="7"/>
    </row>
    <row r="33" spans="2:14" x14ac:dyDescent="0.25">
      <c r="B33" s="30" t="s">
        <v>423</v>
      </c>
      <c r="C33" s="10">
        <v>403</v>
      </c>
      <c r="D33" s="11">
        <v>32290.260000000002</v>
      </c>
      <c r="E33" s="12">
        <v>6.4110281216698825E-3</v>
      </c>
      <c r="F33" s="10">
        <v>0</v>
      </c>
      <c r="G33" s="12">
        <v>0</v>
      </c>
      <c r="H33" s="10">
        <v>45805.01</v>
      </c>
      <c r="I33" s="12">
        <v>2.7008954632541326E-3</v>
      </c>
      <c r="J33" s="10">
        <v>137415.01999999999</v>
      </c>
      <c r="K33" s="12">
        <v>6.0174788963044724E-4</v>
      </c>
      <c r="L33" s="11">
        <v>16198.33</v>
      </c>
      <c r="M33" s="12">
        <v>5.870061898121295E-4</v>
      </c>
      <c r="N33" s="7"/>
    </row>
    <row r="34" spans="2:14" x14ac:dyDescent="0.25">
      <c r="B34" s="30" t="s">
        <v>146</v>
      </c>
      <c r="C34" s="10">
        <v>1147</v>
      </c>
      <c r="D34" s="11">
        <v>7580</v>
      </c>
      <c r="E34" s="12">
        <v>1.5049613463086922E-3</v>
      </c>
      <c r="F34" s="10">
        <v>4.6739999999999773</v>
      </c>
      <c r="G34" s="12">
        <v>2.332736923272692E-3</v>
      </c>
      <c r="H34" s="10">
        <v>40502.910000000164</v>
      </c>
      <c r="I34" s="12">
        <v>2.3882567838668933E-3</v>
      </c>
      <c r="J34" s="10">
        <v>688546.90000000258</v>
      </c>
      <c r="K34" s="12">
        <v>3.0151845408645152E-3</v>
      </c>
      <c r="L34" s="11">
        <v>83220.570000000007</v>
      </c>
      <c r="M34" s="12">
        <v>3.0158040804017213E-3</v>
      </c>
      <c r="N34" s="7"/>
    </row>
    <row r="35" spans="2:14" x14ac:dyDescent="0.25">
      <c r="B35" s="30" t="s">
        <v>341</v>
      </c>
      <c r="C35" s="10">
        <v>52</v>
      </c>
      <c r="D35" s="11">
        <v>7800</v>
      </c>
      <c r="E35" s="12">
        <v>1.5486409632200261E-3</v>
      </c>
      <c r="F35" s="10">
        <v>4.2320000000000002</v>
      </c>
      <c r="G35" s="12">
        <v>2.1121400640329658E-3</v>
      </c>
      <c r="H35" s="10">
        <v>37165.699999999968</v>
      </c>
      <c r="I35" s="12">
        <v>2.1914779741051041E-3</v>
      </c>
      <c r="J35" s="10">
        <v>371658.00000000029</v>
      </c>
      <c r="K35" s="12">
        <v>1.6275107129065873E-3</v>
      </c>
      <c r="L35" s="11">
        <v>49031.7</v>
      </c>
      <c r="M35" s="12">
        <v>1.776844365870518E-3</v>
      </c>
      <c r="N35" s="7"/>
    </row>
    <row r="36" spans="2:14" x14ac:dyDescent="0.25">
      <c r="B36" s="30" t="s">
        <v>120</v>
      </c>
      <c r="C36" s="10">
        <v>565</v>
      </c>
      <c r="D36" s="11">
        <v>13651.689999999999</v>
      </c>
      <c r="E36" s="12">
        <v>2.7104572245104097E-3</v>
      </c>
      <c r="F36" s="10">
        <v>2.3290000000000002</v>
      </c>
      <c r="G36" s="12">
        <v>1.162375758301696E-3</v>
      </c>
      <c r="H36" s="10">
        <v>19718.48</v>
      </c>
      <c r="I36" s="12">
        <v>1.1627014855856892E-3</v>
      </c>
      <c r="J36" s="10">
        <v>98592.47</v>
      </c>
      <c r="K36" s="12">
        <v>4.3174181946015205E-4</v>
      </c>
      <c r="L36" s="11">
        <v>13810.05</v>
      </c>
      <c r="M36" s="12">
        <v>5.0045806151714398E-4</v>
      </c>
      <c r="N36" s="7"/>
    </row>
    <row r="37" spans="2:14" x14ac:dyDescent="0.25">
      <c r="B37" s="30" t="s">
        <v>352</v>
      </c>
      <c r="C37" s="10">
        <v>975</v>
      </c>
      <c r="D37" s="11">
        <v>9432.5</v>
      </c>
      <c r="E37" s="12">
        <v>1.8727635750734484E-3</v>
      </c>
      <c r="F37" s="10">
        <v>2.9909999999999886</v>
      </c>
      <c r="G37" s="12">
        <v>1.4927719592444651E-3</v>
      </c>
      <c r="H37" s="10">
        <v>19259.750000000007</v>
      </c>
      <c r="I37" s="12">
        <v>1.1356524406043967E-3</v>
      </c>
      <c r="J37" s="10">
        <v>346671.74000000046</v>
      </c>
      <c r="K37" s="12">
        <v>1.5180945135365507E-3</v>
      </c>
      <c r="L37" s="11">
        <v>44020.55</v>
      </c>
      <c r="M37" s="12">
        <v>1.5952468760010656E-3</v>
      </c>
      <c r="N37" s="7"/>
    </row>
    <row r="38" spans="2:14" x14ac:dyDescent="0.25">
      <c r="B38" s="30" t="s">
        <v>424</v>
      </c>
      <c r="C38" s="10">
        <v>1190</v>
      </c>
      <c r="D38" s="11">
        <v>7015.41</v>
      </c>
      <c r="E38" s="12">
        <v>1.3928655512542825E-3</v>
      </c>
      <c r="F38" s="10">
        <v>2.8559999999999999</v>
      </c>
      <c r="G38" s="12">
        <v>1.4253950904721524E-3</v>
      </c>
      <c r="H38" s="10">
        <v>18322.91</v>
      </c>
      <c r="I38" s="12">
        <v>1.0804116076519529E-3</v>
      </c>
      <c r="J38" s="10">
        <v>329812.34999999998</v>
      </c>
      <c r="K38" s="12">
        <v>1.444266322462846E-3</v>
      </c>
      <c r="L38" s="11">
        <v>39884.54</v>
      </c>
      <c r="M38" s="12">
        <v>1.445363309539284E-3</v>
      </c>
      <c r="N38" s="7"/>
    </row>
    <row r="39" spans="2:14" x14ac:dyDescent="0.25">
      <c r="B39" s="30" t="s">
        <v>149</v>
      </c>
      <c r="C39" s="10">
        <v>41</v>
      </c>
      <c r="D39" s="11">
        <v>615</v>
      </c>
      <c r="E39" s="12">
        <v>1.2210438363850206E-4</v>
      </c>
      <c r="F39" s="10">
        <v>1.6649999999999996</v>
      </c>
      <c r="G39" s="12">
        <v>8.3098138152525687E-4</v>
      </c>
      <c r="H39" s="10">
        <v>14626.04</v>
      </c>
      <c r="I39" s="12">
        <v>8.6242542205259805E-4</v>
      </c>
      <c r="J39" s="10">
        <v>175512.41999999995</v>
      </c>
      <c r="K39" s="12">
        <v>7.6857848828266865E-4</v>
      </c>
      <c r="L39" s="11">
        <v>25108.880000000001</v>
      </c>
      <c r="M39" s="12">
        <v>9.0991281071875821E-4</v>
      </c>
      <c r="N39" s="7"/>
    </row>
    <row r="40" spans="2:14" x14ac:dyDescent="0.25">
      <c r="B40" s="30" t="s">
        <v>125</v>
      </c>
      <c r="C40" s="10">
        <v>1501</v>
      </c>
      <c r="D40" s="11">
        <v>2267.5</v>
      </c>
      <c r="E40" s="12">
        <v>4.5019786975659097E-4</v>
      </c>
      <c r="F40" s="10">
        <v>2.7619999999999929</v>
      </c>
      <c r="G40" s="12">
        <v>1.3784808262899424E-3</v>
      </c>
      <c r="H40" s="10">
        <v>10690.639999999987</v>
      </c>
      <c r="I40" s="12">
        <v>6.3037429912760903E-4</v>
      </c>
      <c r="J40" s="10">
        <v>267269.36000000004</v>
      </c>
      <c r="K40" s="12">
        <v>1.1703871479470025E-3</v>
      </c>
      <c r="L40" s="11">
        <v>33221.68</v>
      </c>
      <c r="M40" s="12">
        <v>1.2039100201044074E-3</v>
      </c>
      <c r="N40" s="7"/>
    </row>
    <row r="41" spans="2:14" x14ac:dyDescent="0.25">
      <c r="B41" s="30" t="s">
        <v>340</v>
      </c>
      <c r="C41" s="10">
        <v>20</v>
      </c>
      <c r="D41" s="11">
        <v>1500</v>
      </c>
      <c r="E41" s="12">
        <v>2.9781556985000501E-4</v>
      </c>
      <c r="F41" s="10">
        <v>1.0830000000000004</v>
      </c>
      <c r="G41" s="12">
        <v>5.405122139290413E-4</v>
      </c>
      <c r="H41" s="10">
        <v>9450.0999999999985</v>
      </c>
      <c r="I41" s="12">
        <v>5.5722577546207005E-4</v>
      </c>
      <c r="J41" s="10">
        <v>66150.829999999987</v>
      </c>
      <c r="K41" s="12">
        <v>2.8967810323647642E-4</v>
      </c>
      <c r="L41" s="11">
        <v>8645.01</v>
      </c>
      <c r="M41" s="12">
        <v>3.1328380030458435E-4</v>
      </c>
      <c r="N41" s="7"/>
    </row>
    <row r="42" spans="2:14" x14ac:dyDescent="0.25">
      <c r="B42" s="30" t="s">
        <v>408</v>
      </c>
      <c r="C42" s="10">
        <v>243</v>
      </c>
      <c r="D42" s="11">
        <v>748.5</v>
      </c>
      <c r="E42" s="12">
        <v>1.486099693551525E-4</v>
      </c>
      <c r="F42" s="10">
        <v>1.2290000000000003</v>
      </c>
      <c r="G42" s="12">
        <v>6.1337904978651123E-4</v>
      </c>
      <c r="H42" s="10">
        <v>7872.0899999999992</v>
      </c>
      <c r="I42" s="12">
        <v>4.6417831078583374E-4</v>
      </c>
      <c r="J42" s="10">
        <v>141696.99</v>
      </c>
      <c r="K42" s="12">
        <v>6.2049887049819288E-4</v>
      </c>
      <c r="L42" s="11">
        <v>18008.18</v>
      </c>
      <c r="M42" s="12">
        <v>6.525927751349055E-4</v>
      </c>
      <c r="N42" s="7"/>
    </row>
    <row r="43" spans="2:14" x14ac:dyDescent="0.25">
      <c r="B43" s="30" t="s">
        <v>420</v>
      </c>
      <c r="C43" s="10">
        <v>210</v>
      </c>
      <c r="D43" s="11">
        <v>2100</v>
      </c>
      <c r="E43" s="12">
        <v>4.1694179779000706E-4</v>
      </c>
      <c r="F43" s="10">
        <v>0.48400000000000037</v>
      </c>
      <c r="G43" s="12">
        <v>2.415585517466815E-4</v>
      </c>
      <c r="H43" s="10">
        <v>2570.2000000000035</v>
      </c>
      <c r="I43" s="12">
        <v>1.5155201406256175E-4</v>
      </c>
      <c r="J43" s="10">
        <v>41122.54</v>
      </c>
      <c r="K43" s="12">
        <v>1.8007785219726092E-4</v>
      </c>
      <c r="L43" s="11">
        <v>5367.53</v>
      </c>
      <c r="M43" s="12">
        <v>1.945122326809183E-4</v>
      </c>
      <c r="N43" s="7"/>
    </row>
    <row r="44" spans="2:14" x14ac:dyDescent="0.25">
      <c r="B44" s="30" t="s">
        <v>117</v>
      </c>
      <c r="C44" s="10">
        <v>26</v>
      </c>
      <c r="D44" s="11">
        <v>279.70999999999998</v>
      </c>
      <c r="E44" s="12">
        <v>5.5534662028496599E-5</v>
      </c>
      <c r="F44" s="10">
        <v>0.51</v>
      </c>
      <c r="G44" s="12">
        <v>2.5453483758431294E-4</v>
      </c>
      <c r="H44" s="10">
        <v>2530.0500000000002</v>
      </c>
      <c r="I44" s="12">
        <v>1.4918456664033298E-4</v>
      </c>
      <c r="J44" s="10">
        <v>21605.940000000002</v>
      </c>
      <c r="K44" s="12">
        <v>9.4613593175491782E-5</v>
      </c>
      <c r="L44" s="11">
        <v>2725.98</v>
      </c>
      <c r="M44" s="12">
        <v>9.8785932457485978E-5</v>
      </c>
      <c r="N44" s="7"/>
    </row>
    <row r="45" spans="2:14" x14ac:dyDescent="0.25">
      <c r="B45" s="30" t="s">
        <v>121</v>
      </c>
      <c r="C45" s="10">
        <v>20</v>
      </c>
      <c r="D45" s="11">
        <v>320</v>
      </c>
      <c r="E45" s="12">
        <v>6.3533988234667739E-5</v>
      </c>
      <c r="F45" s="10">
        <v>0.46299999999999997</v>
      </c>
      <c r="G45" s="12">
        <v>2.3107770549320958E-4</v>
      </c>
      <c r="H45" s="10">
        <v>2295.69</v>
      </c>
      <c r="I45" s="12">
        <v>1.3536551364223869E-4</v>
      </c>
      <c r="J45" s="10">
        <v>19604.589999999997</v>
      </c>
      <c r="K45" s="12">
        <v>8.5849572045109535E-5</v>
      </c>
      <c r="L45" s="11">
        <v>2445.62</v>
      </c>
      <c r="M45" s="12">
        <v>8.8626054533296961E-5</v>
      </c>
      <c r="N45" s="7"/>
    </row>
    <row r="46" spans="2:14" x14ac:dyDescent="0.25">
      <c r="B46" s="30" t="s">
        <v>425</v>
      </c>
      <c r="C46" s="10">
        <v>7</v>
      </c>
      <c r="D46" s="11">
        <v>259</v>
      </c>
      <c r="E46" s="12">
        <v>5.1422821727434202E-5</v>
      </c>
      <c r="F46" s="10">
        <v>0.25900000000000001</v>
      </c>
      <c r="G46" s="12">
        <v>1.2926377045948442E-4</v>
      </c>
      <c r="H46" s="10">
        <v>2247.6</v>
      </c>
      <c r="I46" s="12">
        <v>1.3252988359155446E-4</v>
      </c>
      <c r="J46" s="10">
        <v>20228.36</v>
      </c>
      <c r="K46" s="12">
        <v>8.858109499736605E-5</v>
      </c>
      <c r="L46" s="11">
        <v>2644.88</v>
      </c>
      <c r="M46" s="12">
        <v>9.5846975046829223E-5</v>
      </c>
      <c r="N46" s="7"/>
    </row>
    <row r="47" spans="2:14" x14ac:dyDescent="0.25">
      <c r="B47" s="30" t="s">
        <v>144</v>
      </c>
      <c r="C47" s="10">
        <v>1</v>
      </c>
      <c r="D47" s="11">
        <v>1000</v>
      </c>
      <c r="E47" s="12">
        <v>1.985437132333367E-4</v>
      </c>
      <c r="F47" s="10">
        <v>0.23699999999999999</v>
      </c>
      <c r="G47" s="12">
        <v>1.1828383628918072E-4</v>
      </c>
      <c r="H47" s="10">
        <v>1593.4</v>
      </c>
      <c r="I47" s="12">
        <v>9.3954937050535204E-5</v>
      </c>
      <c r="J47" s="10">
        <v>28681.17</v>
      </c>
      <c r="K47" s="12">
        <v>1.2559641238368334E-4</v>
      </c>
      <c r="L47" s="11">
        <v>3143.31</v>
      </c>
      <c r="M47" s="12">
        <v>1.1390942316265719E-4</v>
      </c>
      <c r="N47" s="7"/>
    </row>
    <row r="48" spans="2:14" x14ac:dyDescent="0.25">
      <c r="B48" s="30" t="s">
        <v>357</v>
      </c>
      <c r="C48" s="10">
        <v>41</v>
      </c>
      <c r="D48" s="11">
        <v>42.8</v>
      </c>
      <c r="E48" s="12">
        <v>8.4976709263868101E-6</v>
      </c>
      <c r="F48" s="10">
        <v>0.10400000000000004</v>
      </c>
      <c r="G48" s="12">
        <v>5.1905143350526584E-5</v>
      </c>
      <c r="H48" s="10">
        <v>663.84</v>
      </c>
      <c r="I48" s="12">
        <v>3.9143369782620365E-5</v>
      </c>
      <c r="J48" s="10">
        <v>11948.640000000001</v>
      </c>
      <c r="K48" s="12">
        <v>5.2323748189637117E-5</v>
      </c>
      <c r="L48" s="11">
        <v>1596.26</v>
      </c>
      <c r="M48" s="12">
        <v>5.7846364443094431E-5</v>
      </c>
      <c r="N48" s="7"/>
    </row>
    <row r="49" spans="2:14" x14ac:dyDescent="0.25">
      <c r="B49" s="30" t="s">
        <v>118</v>
      </c>
      <c r="C49" s="10">
        <v>12</v>
      </c>
      <c r="D49" s="11">
        <v>49</v>
      </c>
      <c r="E49" s="12">
        <v>9.7286419484334984E-6</v>
      </c>
      <c r="F49" s="10">
        <v>7.0000000000000007E-2</v>
      </c>
      <c r="G49" s="12">
        <v>3.4936154178239036E-5</v>
      </c>
      <c r="H49" s="10">
        <v>344.03</v>
      </c>
      <c r="I49" s="12">
        <v>2.0285751847304896E-5</v>
      </c>
      <c r="J49" s="10">
        <v>2937.84</v>
      </c>
      <c r="K49" s="12">
        <v>1.286496206944418E-5</v>
      </c>
      <c r="L49" s="11">
        <v>364.35</v>
      </c>
      <c r="M49" s="12">
        <v>1.3203565136532556E-5</v>
      </c>
      <c r="N49" s="7"/>
    </row>
    <row r="50" spans="2:14" x14ac:dyDescent="0.25">
      <c r="B50" s="30" t="s">
        <v>151</v>
      </c>
      <c r="C50" s="10">
        <v>9</v>
      </c>
      <c r="D50" s="11">
        <v>27</v>
      </c>
      <c r="E50" s="12">
        <v>5.3606802573000903E-6</v>
      </c>
      <c r="F50" s="10">
        <v>4.4999999999999998E-2</v>
      </c>
      <c r="G50" s="12">
        <v>2.2458956257439377E-5</v>
      </c>
      <c r="H50" s="10">
        <v>212.42</v>
      </c>
      <c r="I50" s="12">
        <v>1.2525359437852821E-5</v>
      </c>
      <c r="J50" s="10">
        <v>2124.16</v>
      </c>
      <c r="K50" s="12">
        <v>9.3018128384903684E-6</v>
      </c>
      <c r="L50" s="11">
        <v>310.16000000000003</v>
      </c>
      <c r="M50" s="12">
        <v>1.1239790758191129E-5</v>
      </c>
      <c r="N50" s="7"/>
    </row>
    <row r="51" spans="2:14" x14ac:dyDescent="0.25">
      <c r="B51" s="30" t="s">
        <v>119</v>
      </c>
      <c r="C51" s="10">
        <v>8</v>
      </c>
      <c r="D51" s="11">
        <v>12</v>
      </c>
      <c r="E51" s="12">
        <v>2.3825245588000404E-6</v>
      </c>
      <c r="F51" s="10">
        <v>0.04</v>
      </c>
      <c r="G51" s="12">
        <v>1.9963516673279449E-5</v>
      </c>
      <c r="H51" s="10">
        <v>185.83</v>
      </c>
      <c r="I51" s="12">
        <v>1.0957478318125364E-5</v>
      </c>
      <c r="J51" s="10">
        <v>1858.44</v>
      </c>
      <c r="K51" s="12">
        <v>8.1382104227384198E-6</v>
      </c>
      <c r="L51" s="11">
        <v>277.26</v>
      </c>
      <c r="M51" s="12">
        <v>1.004753799850423E-5</v>
      </c>
      <c r="N51" s="7"/>
    </row>
    <row r="52" spans="2:14" x14ac:dyDescent="0.25">
      <c r="B52" s="30" t="s">
        <v>422</v>
      </c>
      <c r="C52" s="10">
        <v>3</v>
      </c>
      <c r="D52" s="11">
        <v>75</v>
      </c>
      <c r="E52" s="12">
        <v>1.4890778492500251E-5</v>
      </c>
      <c r="F52" s="10">
        <v>7.0000000000000001E-3</v>
      </c>
      <c r="G52" s="12">
        <v>3.4936154178239037E-6</v>
      </c>
      <c r="H52" s="10">
        <v>70.209999999999994</v>
      </c>
      <c r="I52" s="12">
        <v>4.1399373229057836E-6</v>
      </c>
      <c r="J52" s="10">
        <v>772.36</v>
      </c>
      <c r="K52" s="12">
        <v>3.3822066906148416E-6</v>
      </c>
      <c r="L52" s="11">
        <v>89.08</v>
      </c>
      <c r="M52" s="12">
        <v>3.2281421225808153E-6</v>
      </c>
      <c r="N52" s="7"/>
    </row>
    <row r="53" spans="2:14" x14ac:dyDescent="0.25">
      <c r="B53" s="30" t="s">
        <v>421</v>
      </c>
      <c r="C53" s="10">
        <v>1</v>
      </c>
      <c r="D53" s="11">
        <v>75</v>
      </c>
      <c r="E53" s="12">
        <v>1.4890778492500251E-5</v>
      </c>
      <c r="F53" s="10">
        <v>5.0000000000000001E-3</v>
      </c>
      <c r="G53" s="12">
        <v>2.4954395841599311E-6</v>
      </c>
      <c r="H53" s="10">
        <v>41.82</v>
      </c>
      <c r="I53" s="12">
        <v>2.465919083377295E-6</v>
      </c>
      <c r="J53" s="10">
        <v>585.54999999999995</v>
      </c>
      <c r="K53" s="12">
        <v>2.5641554814976438E-6</v>
      </c>
      <c r="L53" s="11">
        <v>65.58</v>
      </c>
      <c r="M53" s="12">
        <v>2.3765330085187458E-6</v>
      </c>
      <c r="N53" s="7"/>
    </row>
    <row r="54" spans="2:14" x14ac:dyDescent="0.25">
      <c r="B54" s="30" t="s">
        <v>160</v>
      </c>
      <c r="C54" s="10">
        <v>27</v>
      </c>
      <c r="D54" s="11">
        <v>405.72</v>
      </c>
      <c r="E54" s="12">
        <v>8.055315533302937E-5</v>
      </c>
      <c r="F54" s="10">
        <v>0.129</v>
      </c>
      <c r="G54" s="12">
        <v>6.4382341271326216E-5</v>
      </c>
      <c r="H54" s="10">
        <v>34.760000000000005</v>
      </c>
      <c r="I54" s="12">
        <v>2.0496257134910278E-6</v>
      </c>
      <c r="J54" s="10">
        <v>173.80999999999997</v>
      </c>
      <c r="K54" s="12">
        <v>7.6112349797473397E-7</v>
      </c>
      <c r="L54" s="11">
        <v>178.02</v>
      </c>
      <c r="M54" s="12">
        <v>6.4512108291629627E-6</v>
      </c>
      <c r="N54" s="7"/>
    </row>
    <row r="55" spans="2:14" x14ac:dyDescent="0.25">
      <c r="B55" s="30" t="s">
        <v>406</v>
      </c>
      <c r="C55" s="10">
        <v>2</v>
      </c>
      <c r="D55" s="11">
        <v>3.5</v>
      </c>
      <c r="E55" s="12">
        <v>6.9490299631667838E-7</v>
      </c>
      <c r="F55" s="10">
        <v>2E-3</v>
      </c>
      <c r="G55" s="12">
        <v>9.9817583366397233E-7</v>
      </c>
      <c r="H55" s="10">
        <v>15.34</v>
      </c>
      <c r="I55" s="12">
        <v>9.0452412097101159E-7</v>
      </c>
      <c r="J55" s="10">
        <v>276.08</v>
      </c>
      <c r="K55" s="12">
        <v>1.2089694224777893E-6</v>
      </c>
      <c r="L55" s="11">
        <v>30.51</v>
      </c>
      <c r="M55" s="12">
        <v>1.1056423008524997E-6</v>
      </c>
      <c r="N55" s="7"/>
    </row>
    <row r="56" spans="2:14" x14ac:dyDescent="0.25">
      <c r="B56" s="30" t="s">
        <v>153</v>
      </c>
      <c r="C56" s="10">
        <v>9</v>
      </c>
      <c r="D56" s="11">
        <v>9</v>
      </c>
      <c r="E56" s="12">
        <v>1.7868934191000303E-6</v>
      </c>
      <c r="F56" s="10">
        <v>0</v>
      </c>
      <c r="G56" s="12">
        <v>0</v>
      </c>
      <c r="H56" s="10">
        <v>11.26</v>
      </c>
      <c r="I56" s="12">
        <v>6.639466494220072E-7</v>
      </c>
      <c r="J56" s="10">
        <v>112.56</v>
      </c>
      <c r="K56" s="12">
        <v>4.9290639739966666E-7</v>
      </c>
      <c r="L56" s="11">
        <v>12.08</v>
      </c>
      <c r="M56" s="12">
        <v>4.377633233136085E-7</v>
      </c>
      <c r="N56" s="7"/>
    </row>
    <row r="57" spans="2:14" x14ac:dyDescent="0.25">
      <c r="B57" s="30" t="s">
        <v>74</v>
      </c>
      <c r="C57" s="10">
        <v>33</v>
      </c>
      <c r="D57" s="11">
        <v>37519</v>
      </c>
      <c r="E57" s="12">
        <v>7.4491615768015589E-3</v>
      </c>
      <c r="F57" s="10">
        <v>0</v>
      </c>
      <c r="G57" s="12">
        <v>0</v>
      </c>
      <c r="H57" s="10">
        <v>0</v>
      </c>
      <c r="I57" s="12">
        <v>0</v>
      </c>
      <c r="J57" s="10">
        <v>0</v>
      </c>
      <c r="K57" s="12">
        <v>0</v>
      </c>
      <c r="L57" s="11">
        <v>0</v>
      </c>
      <c r="M57" s="12">
        <v>0</v>
      </c>
      <c r="N57" s="7"/>
    </row>
    <row r="58" spans="2:14" x14ac:dyDescent="0.25">
      <c r="B58" s="30" t="s">
        <v>112</v>
      </c>
      <c r="C58" s="10">
        <v>398</v>
      </c>
      <c r="D58" s="11">
        <v>21930</v>
      </c>
      <c r="E58" s="12">
        <v>4.3540636312070736E-3</v>
      </c>
      <c r="F58" s="10">
        <v>0</v>
      </c>
      <c r="G58" s="12">
        <v>0</v>
      </c>
      <c r="H58" s="10">
        <v>0</v>
      </c>
      <c r="I58" s="12">
        <v>0</v>
      </c>
      <c r="J58" s="10">
        <v>0</v>
      </c>
      <c r="K58" s="12">
        <v>0</v>
      </c>
      <c r="L58" s="11">
        <v>0</v>
      </c>
      <c r="M58" s="12">
        <v>0</v>
      </c>
      <c r="N58" s="7"/>
    </row>
    <row r="59" spans="2:14" x14ac:dyDescent="0.25">
      <c r="B59" s="30" t="s">
        <v>157</v>
      </c>
      <c r="C59" s="10">
        <v>5</v>
      </c>
      <c r="D59" s="11">
        <v>762.5</v>
      </c>
      <c r="E59" s="12">
        <v>1.5138958134041923E-4</v>
      </c>
      <c r="F59" s="10">
        <v>0</v>
      </c>
      <c r="G59" s="12">
        <v>0</v>
      </c>
      <c r="H59" s="10">
        <v>0</v>
      </c>
      <c r="I59" s="12">
        <v>0</v>
      </c>
      <c r="J59" s="10">
        <v>0</v>
      </c>
      <c r="K59" s="12">
        <v>0</v>
      </c>
      <c r="L59" s="11">
        <v>0</v>
      </c>
      <c r="M59" s="12">
        <v>0</v>
      </c>
      <c r="N59" s="7"/>
    </row>
    <row r="60" spans="2:14" x14ac:dyDescent="0.25">
      <c r="B60" s="30" t="s">
        <v>172</v>
      </c>
      <c r="C60" s="10">
        <v>156170</v>
      </c>
      <c r="D60" s="11">
        <v>5036674.2100000875</v>
      </c>
      <c r="E60" s="12">
        <v>1</v>
      </c>
      <c r="F60" s="10">
        <v>2003.6550000000134</v>
      </c>
      <c r="G60" s="12">
        <v>1</v>
      </c>
      <c r="H60" s="10">
        <v>16959193.949999284</v>
      </c>
      <c r="I60" s="12">
        <v>1</v>
      </c>
      <c r="J60" s="10">
        <v>228359787.16001976</v>
      </c>
      <c r="K60" s="12">
        <v>1</v>
      </c>
      <c r="L60" s="11">
        <v>27594819.75</v>
      </c>
      <c r="M60" s="12">
        <v>1</v>
      </c>
      <c r="N60" s="7"/>
    </row>
    <row r="61" spans="2:14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2:14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2:14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2:14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2:14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2:14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2:14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4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2:14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2:14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2:14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2:14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2:14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2:14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2:14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2:14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2:14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2:14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2:14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2:14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2:14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2:14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2:14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2:14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2:14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2:14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2:14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2:14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2:14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2:14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2:14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2:14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2:14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2:14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2:14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2:14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2:14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2:14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2:14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2:14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2:14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2:14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2:14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2:14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2:14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2:14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2:14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2:14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2:14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2:14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2:14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2:14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2:14" x14ac:dyDescent="0.2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2:14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2:14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2:14" x14ac:dyDescent="0.2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2:14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2:14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2:14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2:14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2:14" x14ac:dyDescent="0.2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2:14" x14ac:dyDescent="0.2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2:14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2:14" x14ac:dyDescent="0.2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2:14" x14ac:dyDescent="0.2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2:14" x14ac:dyDescent="0.2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2:14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2:14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2:14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2:14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2:14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2:14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2:14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2:14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2:14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2:14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2:14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2:14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2:14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2:14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2:14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2:14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2:14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2:14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2:14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2:14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2:14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2:14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2:14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2:14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2:14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2:14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2:14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2:14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2:14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</sheetData>
  <hyperlinks>
    <hyperlink ref="A2" location="'Table Name &amp; Description'!A1" display="Return to List" xr:uid="{55381F6E-66AA-4981-A817-E6953B662EED}"/>
  </hyperlinks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38" style="7" bestFit="1" customWidth="1"/>
    <col min="3" max="3" width="10" style="7" bestFit="1" customWidth="1"/>
    <col min="4" max="4" width="16.5703125" style="7" bestFit="1" customWidth="1"/>
    <col min="5" max="5" width="20.140625" style="7" bestFit="1" customWidth="1"/>
    <col min="6" max="6" width="14.85546875" style="7" bestFit="1" customWidth="1"/>
    <col min="7" max="7" width="18.5703125" style="7" bestFit="1" customWidth="1"/>
    <col min="8" max="8" width="16" style="7" bestFit="1" customWidth="1"/>
    <col min="9" max="9" width="19.5703125" style="7" bestFit="1" customWidth="1"/>
    <col min="10" max="10" width="23.85546875" style="7" bestFit="1" customWidth="1"/>
    <col min="11" max="11" width="27.7109375" style="7" bestFit="1" customWidth="1"/>
    <col min="12" max="12" width="20.140625" style="7" bestFit="1" customWidth="1"/>
    <col min="13" max="13" width="23.7109375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6" t="s">
        <v>254</v>
      </c>
    </row>
    <row r="2" spans="1:13" x14ac:dyDescent="0.25">
      <c r="A2" s="27" t="s">
        <v>371</v>
      </c>
    </row>
    <row r="3" spans="1:13" ht="18.75" hidden="1" x14ac:dyDescent="0.3">
      <c r="A3" s="26"/>
      <c r="B3" s="9" t="s">
        <v>374</v>
      </c>
      <c r="C3" s="9" t="s" vm="1">
        <v>87</v>
      </c>
    </row>
    <row r="4" spans="1:13" x14ac:dyDescent="0.25">
      <c r="A4" s="8"/>
    </row>
    <row r="5" spans="1:13" x14ac:dyDescent="0.25">
      <c r="B5" s="9"/>
      <c r="C5" s="29" t="s">
        <v>93</v>
      </c>
      <c r="D5" s="29" t="s">
        <v>173</v>
      </c>
      <c r="E5" s="29" t="s">
        <v>174</v>
      </c>
      <c r="F5" s="29" t="s">
        <v>175</v>
      </c>
      <c r="G5" s="29" t="s">
        <v>176</v>
      </c>
      <c r="H5" s="29" t="s">
        <v>177</v>
      </c>
      <c r="I5" s="29" t="s">
        <v>178</v>
      </c>
      <c r="J5" s="29" t="s">
        <v>179</v>
      </c>
      <c r="K5" s="29" t="s">
        <v>180</v>
      </c>
      <c r="L5" s="29" t="s">
        <v>181</v>
      </c>
      <c r="M5" s="29" t="s">
        <v>182</v>
      </c>
    </row>
    <row r="6" spans="1:13" x14ac:dyDescent="0.25">
      <c r="B6" s="30" t="s">
        <v>397</v>
      </c>
      <c r="C6" s="10">
        <v>1</v>
      </c>
      <c r="D6" s="11">
        <v>8000</v>
      </c>
      <c r="E6" s="12">
        <v>0.5714285714285714</v>
      </c>
      <c r="F6" s="10">
        <v>3.262</v>
      </c>
      <c r="G6" s="12">
        <v>0.55495066349098332</v>
      </c>
      <c r="H6" s="10">
        <v>31209.19</v>
      </c>
      <c r="I6" s="12">
        <v>0.63940509402531009</v>
      </c>
      <c r="J6" s="10">
        <v>468762.05</v>
      </c>
      <c r="K6" s="12">
        <v>0.59671451767637462</v>
      </c>
      <c r="L6" s="11">
        <v>50755.16</v>
      </c>
      <c r="M6" s="12">
        <v>0.59388391013197506</v>
      </c>
    </row>
    <row r="7" spans="1:13" x14ac:dyDescent="0.25">
      <c r="B7" s="30" t="s">
        <v>399</v>
      </c>
      <c r="C7" s="10">
        <v>4</v>
      </c>
      <c r="D7" s="11">
        <v>6000</v>
      </c>
      <c r="E7" s="12">
        <v>0.42857142857142855</v>
      </c>
      <c r="F7" s="10">
        <v>2.6160000000000001</v>
      </c>
      <c r="G7" s="12">
        <v>0.44504933650901668</v>
      </c>
      <c r="H7" s="10">
        <v>17600.54</v>
      </c>
      <c r="I7" s="12">
        <v>0.36059490597468991</v>
      </c>
      <c r="J7" s="10">
        <v>316809.67</v>
      </c>
      <c r="K7" s="12">
        <v>0.40328548232362538</v>
      </c>
      <c r="L7" s="11">
        <v>34707.94</v>
      </c>
      <c r="M7" s="12">
        <v>0.40611608986802489</v>
      </c>
    </row>
    <row r="8" spans="1:13" x14ac:dyDescent="0.25">
      <c r="B8" s="30" t="s">
        <v>172</v>
      </c>
      <c r="C8" s="10">
        <v>5</v>
      </c>
      <c r="D8" s="11">
        <v>14000</v>
      </c>
      <c r="E8" s="12">
        <v>1</v>
      </c>
      <c r="F8" s="10">
        <v>5.8780000000000001</v>
      </c>
      <c r="G8" s="12">
        <v>1</v>
      </c>
      <c r="H8" s="10">
        <v>48809.729999999996</v>
      </c>
      <c r="I8" s="12">
        <v>1</v>
      </c>
      <c r="J8" s="10">
        <v>785571.72</v>
      </c>
      <c r="K8" s="12">
        <v>1</v>
      </c>
      <c r="L8" s="11">
        <v>85463.1</v>
      </c>
      <c r="M8" s="12">
        <v>1</v>
      </c>
    </row>
    <row r="11" spans="1:13" x14ac:dyDescent="0.25">
      <c r="B11" s="35" t="s">
        <v>266</v>
      </c>
    </row>
    <row r="14" spans="1:13" x14ac:dyDescent="0.25">
      <c r="A14" s="8"/>
    </row>
  </sheetData>
  <hyperlinks>
    <hyperlink ref="A2" location="'Table Name &amp; Description'!A1" display="Return to List" xr:uid="{99C6D77B-8BC1-425C-9ACC-85FF7CA50DD7}"/>
  </hyperlinks>
  <pageMargins left="0.7" right="0.7" top="0.75" bottom="0.75" header="0.3" footer="0.3"/>
  <pageSetup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28.28515625" style="7" bestFit="1" customWidth="1"/>
    <col min="3" max="3" width="9" style="7" bestFit="1" customWidth="1"/>
    <col min="4" max="4" width="16.5703125" style="7" bestFit="1" customWidth="1"/>
    <col min="5" max="5" width="20.140625" style="7" bestFit="1" customWidth="1"/>
    <col min="6" max="6" width="14.85546875" style="7" bestFit="1" customWidth="1"/>
    <col min="7" max="7" width="18.5703125" style="7" bestFit="1" customWidth="1"/>
    <col min="8" max="8" width="16" style="7" bestFit="1" customWidth="1"/>
    <col min="9" max="9" width="19.5703125" style="7" bestFit="1" customWidth="1"/>
    <col min="10" max="10" width="23.85546875" style="7" bestFit="1" customWidth="1"/>
    <col min="11" max="11" width="27.7109375" style="7" bestFit="1" customWidth="1"/>
    <col min="12" max="12" width="20.140625" style="7" bestFit="1" customWidth="1"/>
    <col min="13" max="13" width="23.7109375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6" t="s">
        <v>256</v>
      </c>
    </row>
    <row r="2" spans="1:13" x14ac:dyDescent="0.25">
      <c r="A2" s="27" t="s">
        <v>371</v>
      </c>
    </row>
    <row r="3" spans="1:13" ht="18.75" hidden="1" x14ac:dyDescent="0.3">
      <c r="A3" s="26"/>
      <c r="B3" s="9" t="s">
        <v>374</v>
      </c>
      <c r="C3" s="9" t="s" vm="7">
        <v>24</v>
      </c>
    </row>
    <row r="4" spans="1:13" x14ac:dyDescent="0.25">
      <c r="A4" s="8"/>
    </row>
    <row r="5" spans="1:13" x14ac:dyDescent="0.25">
      <c r="B5" s="9"/>
      <c r="C5" s="29" t="s">
        <v>93</v>
      </c>
      <c r="D5" s="29" t="s">
        <v>173</v>
      </c>
      <c r="E5" s="29" t="s">
        <v>174</v>
      </c>
      <c r="F5" s="29" t="s">
        <v>175</v>
      </c>
      <c r="G5" s="29" t="s">
        <v>176</v>
      </c>
      <c r="H5" s="29" t="s">
        <v>177</v>
      </c>
      <c r="I5" s="29" t="s">
        <v>178</v>
      </c>
      <c r="J5" s="29" t="s">
        <v>179</v>
      </c>
      <c r="K5" s="29" t="s">
        <v>180</v>
      </c>
      <c r="L5" s="29" t="s">
        <v>181</v>
      </c>
      <c r="M5" s="29" t="s">
        <v>182</v>
      </c>
    </row>
    <row r="6" spans="1:13" x14ac:dyDescent="0.25">
      <c r="B6" s="30" t="s">
        <v>370</v>
      </c>
      <c r="C6" s="10">
        <v>1</v>
      </c>
      <c r="D6" s="11"/>
      <c r="E6" s="12">
        <v>0</v>
      </c>
      <c r="F6" s="10">
        <v>1461.0450000000001</v>
      </c>
      <c r="G6" s="12">
        <v>0.73547704108734069</v>
      </c>
      <c r="H6" s="10">
        <v>8153822.3200000003</v>
      </c>
      <c r="I6" s="12">
        <v>0.77322618768005635</v>
      </c>
      <c r="J6" s="10">
        <v>69307489.719999999</v>
      </c>
      <c r="K6" s="12">
        <v>0.90281562183702802</v>
      </c>
      <c r="L6" s="11">
        <v>8715526.7400000002</v>
      </c>
      <c r="M6" s="12">
        <v>0.88409994776913192</v>
      </c>
    </row>
    <row r="7" spans="1:13" x14ac:dyDescent="0.25">
      <c r="B7" s="30" t="s">
        <v>31</v>
      </c>
      <c r="C7" s="10">
        <v>7255</v>
      </c>
      <c r="D7" s="11">
        <v>544125</v>
      </c>
      <c r="E7" s="12">
        <v>0.69445773906384611</v>
      </c>
      <c r="F7" s="10">
        <v>508.48599999997555</v>
      </c>
      <c r="G7" s="12">
        <v>0.25596732387730664</v>
      </c>
      <c r="H7" s="10">
        <v>2248127.4300001902</v>
      </c>
      <c r="I7" s="12">
        <v>0.21318970832295614</v>
      </c>
      <c r="J7" s="10">
        <v>6744448.4800000442</v>
      </c>
      <c r="K7" s="12">
        <v>8.7854768265570912E-2</v>
      </c>
      <c r="L7" s="11">
        <v>1047303.36</v>
      </c>
      <c r="M7" s="12">
        <v>0.10623808216030284</v>
      </c>
    </row>
    <row r="8" spans="1:13" x14ac:dyDescent="0.25">
      <c r="B8" s="30" t="s">
        <v>95</v>
      </c>
      <c r="C8" s="10">
        <v>1200</v>
      </c>
      <c r="D8" s="11">
        <v>239700</v>
      </c>
      <c r="E8" s="12">
        <v>0.30592514597492104</v>
      </c>
      <c r="F8" s="10">
        <v>16.995999999999679</v>
      </c>
      <c r="G8" s="12">
        <v>8.5556350354165714E-3</v>
      </c>
      <c r="H8" s="10">
        <v>143247.05000000406</v>
      </c>
      <c r="I8" s="12">
        <v>1.358410399699727E-2</v>
      </c>
      <c r="J8" s="10">
        <v>716216.93999999214</v>
      </c>
      <c r="K8" s="12">
        <v>9.3296098974093144E-3</v>
      </c>
      <c r="L8" s="11">
        <v>95248.46</v>
      </c>
      <c r="M8" s="12">
        <v>9.6619700705651516E-3</v>
      </c>
    </row>
    <row r="9" spans="1:13" x14ac:dyDescent="0.25">
      <c r="B9" s="30" t="s">
        <v>74</v>
      </c>
      <c r="C9" s="10">
        <v>3</v>
      </c>
      <c r="D9" s="11">
        <v>-300</v>
      </c>
      <c r="E9" s="12">
        <v>-3.828850387671102E-4</v>
      </c>
      <c r="F9" s="10">
        <v>0</v>
      </c>
      <c r="G9" s="12">
        <v>0</v>
      </c>
      <c r="H9" s="10">
        <v>0</v>
      </c>
      <c r="I9" s="12">
        <v>0</v>
      </c>
      <c r="J9" s="10">
        <v>0</v>
      </c>
      <c r="K9" s="12">
        <v>0</v>
      </c>
      <c r="L9" s="11">
        <v>0</v>
      </c>
      <c r="M9" s="12">
        <v>0</v>
      </c>
    </row>
    <row r="10" spans="1:13" x14ac:dyDescent="0.25">
      <c r="B10" s="30" t="s">
        <v>172</v>
      </c>
      <c r="C10" s="10">
        <v>8459</v>
      </c>
      <c r="D10" s="11">
        <v>783525</v>
      </c>
      <c r="E10" s="12">
        <v>1</v>
      </c>
      <c r="F10" s="10">
        <v>1986.5269999998484</v>
      </c>
      <c r="G10" s="12">
        <v>1</v>
      </c>
      <c r="H10" s="10">
        <v>10545196.800000092</v>
      </c>
      <c r="I10" s="12">
        <v>1</v>
      </c>
      <c r="J10" s="10">
        <v>76768155.139999405</v>
      </c>
      <c r="K10" s="12">
        <v>1</v>
      </c>
      <c r="L10" s="11">
        <v>9858078.5600000005</v>
      </c>
      <c r="M10" s="12">
        <v>1</v>
      </c>
    </row>
    <row r="14" spans="1:13" x14ac:dyDescent="0.25">
      <c r="A14" s="8"/>
    </row>
  </sheetData>
  <hyperlinks>
    <hyperlink ref="A2" location="'Table Name &amp; Description'!A1" display="Return to List" xr:uid="{1CF6EAB8-D093-435C-A147-BBF6DCE2DF22}"/>
  </hyperlinks>
  <pageMargins left="0.7" right="0.7" top="0.75" bottom="0.75" header="0.3" footer="0.3"/>
  <pageSetup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1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38" style="7" bestFit="1" customWidth="1"/>
    <col min="3" max="3" width="8.85546875" style="7" bestFit="1" customWidth="1"/>
    <col min="4" max="4" width="16.5703125" style="7" bestFit="1" customWidth="1"/>
    <col min="5" max="5" width="20.140625" style="7" bestFit="1" customWidth="1"/>
    <col min="6" max="6" width="14.85546875" style="7" bestFit="1" customWidth="1"/>
    <col min="7" max="7" width="18.5703125" style="7" bestFit="1" customWidth="1"/>
    <col min="8" max="8" width="16" style="7" bestFit="1" customWidth="1"/>
    <col min="9" max="9" width="19.5703125" style="7" bestFit="1" customWidth="1"/>
    <col min="10" max="10" width="23.85546875" style="7" bestFit="1" customWidth="1"/>
    <col min="11" max="11" width="27.7109375" style="7" bestFit="1" customWidth="1"/>
    <col min="12" max="12" width="20.140625" style="7" bestFit="1" customWidth="1"/>
    <col min="13" max="13" width="23.7109375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6" t="s">
        <v>258</v>
      </c>
    </row>
    <row r="2" spans="1:13" x14ac:dyDescent="0.25">
      <c r="A2" s="27" t="s">
        <v>371</v>
      </c>
    </row>
    <row r="3" spans="1:13" ht="18.75" hidden="1" x14ac:dyDescent="0.3">
      <c r="A3" s="26"/>
      <c r="B3" s="9" t="s">
        <v>374</v>
      </c>
      <c r="C3" s="9" t="s" vm="8">
        <v>5</v>
      </c>
    </row>
    <row r="4" spans="1:13" x14ac:dyDescent="0.25">
      <c r="A4" s="8"/>
    </row>
    <row r="5" spans="1:13" x14ac:dyDescent="0.25">
      <c r="B5" s="9"/>
      <c r="C5" s="29" t="s">
        <v>93</v>
      </c>
      <c r="D5" s="29" t="s">
        <v>173</v>
      </c>
      <c r="E5" s="29" t="s">
        <v>174</v>
      </c>
      <c r="F5" s="29" t="s">
        <v>175</v>
      </c>
      <c r="G5" s="29" t="s">
        <v>176</v>
      </c>
      <c r="H5" s="29" t="s">
        <v>177</v>
      </c>
      <c r="I5" s="29" t="s">
        <v>178</v>
      </c>
      <c r="J5" s="29" t="s">
        <v>179</v>
      </c>
      <c r="K5" s="29" t="s">
        <v>180</v>
      </c>
      <c r="L5" s="29" t="s">
        <v>181</v>
      </c>
      <c r="M5" s="29" t="s">
        <v>182</v>
      </c>
    </row>
    <row r="6" spans="1:13" x14ac:dyDescent="0.25">
      <c r="B6" s="30" t="s">
        <v>102</v>
      </c>
      <c r="C6" s="10">
        <v>1534</v>
      </c>
      <c r="D6" s="11">
        <v>383500</v>
      </c>
      <c r="E6" s="12">
        <v>0.19031871476675169</v>
      </c>
      <c r="F6" s="10">
        <v>148.36600000000197</v>
      </c>
      <c r="G6" s="12">
        <v>0.33704455050806525</v>
      </c>
      <c r="H6" s="10">
        <v>1301498.9500000014</v>
      </c>
      <c r="I6" s="12">
        <v>0.35029327052657727</v>
      </c>
      <c r="J6" s="10">
        <v>10903664.039999759</v>
      </c>
      <c r="K6" s="12">
        <v>0.26995452351157301</v>
      </c>
      <c r="L6" s="11">
        <v>1589642.32</v>
      </c>
      <c r="M6" s="12">
        <v>0.29604182430716236</v>
      </c>
    </row>
    <row r="7" spans="1:13" x14ac:dyDescent="0.25">
      <c r="B7" s="30" t="s">
        <v>339</v>
      </c>
      <c r="C7" s="10">
        <v>384</v>
      </c>
      <c r="D7" s="11">
        <v>151650</v>
      </c>
      <c r="E7" s="12">
        <v>7.5259017195248745E-2</v>
      </c>
      <c r="F7" s="10">
        <v>32.308999999999983</v>
      </c>
      <c r="G7" s="12">
        <v>7.3396683757497874E-2</v>
      </c>
      <c r="H7" s="10">
        <v>726199.19000000053</v>
      </c>
      <c r="I7" s="12">
        <v>0.19545362623523532</v>
      </c>
      <c r="J7" s="10">
        <v>10892989.459999992</v>
      </c>
      <c r="K7" s="12">
        <v>0.26969024068453873</v>
      </c>
      <c r="L7" s="11">
        <v>1258681.23</v>
      </c>
      <c r="M7" s="12">
        <v>0.23440637108251056</v>
      </c>
    </row>
    <row r="8" spans="1:13" x14ac:dyDescent="0.25">
      <c r="B8" s="30" t="s">
        <v>342</v>
      </c>
      <c r="C8" s="10">
        <v>244</v>
      </c>
      <c r="D8" s="11">
        <v>315000</v>
      </c>
      <c r="E8" s="12">
        <v>0.15632436806134753</v>
      </c>
      <c r="F8" s="10">
        <v>73.761999999999688</v>
      </c>
      <c r="G8" s="12">
        <v>0.16756588527408889</v>
      </c>
      <c r="H8" s="10">
        <v>495614.64000000077</v>
      </c>
      <c r="I8" s="12">
        <v>0.13339271089419802</v>
      </c>
      <c r="J8" s="10">
        <v>8921062.5999999959</v>
      </c>
      <c r="K8" s="12">
        <v>0.22086898445927972</v>
      </c>
      <c r="L8" s="11">
        <v>1243161.01</v>
      </c>
      <c r="M8" s="12">
        <v>0.23151601380865003</v>
      </c>
    </row>
    <row r="9" spans="1:13" x14ac:dyDescent="0.25">
      <c r="B9" s="30" t="s">
        <v>31</v>
      </c>
      <c r="C9" s="10">
        <v>971</v>
      </c>
      <c r="D9" s="11">
        <v>72825</v>
      </c>
      <c r="E9" s="12">
        <v>3.6140705092278208E-2</v>
      </c>
      <c r="F9" s="10">
        <v>74.134999999999479</v>
      </c>
      <c r="G9" s="12">
        <v>0.16841323316605494</v>
      </c>
      <c r="H9" s="10">
        <v>328195.40999999922</v>
      </c>
      <c r="I9" s="12">
        <v>8.833249042629697E-2</v>
      </c>
      <c r="J9" s="10">
        <v>984593.29999998759</v>
      </c>
      <c r="K9" s="12">
        <v>2.4376706231879628E-2</v>
      </c>
      <c r="L9" s="11">
        <v>168699.39</v>
      </c>
      <c r="M9" s="12">
        <v>3.1417177654848458E-2</v>
      </c>
    </row>
    <row r="10" spans="1:13" x14ac:dyDescent="0.25">
      <c r="B10" s="30" t="s">
        <v>354</v>
      </c>
      <c r="C10" s="10">
        <v>223</v>
      </c>
      <c r="D10" s="11">
        <v>194645.35</v>
      </c>
      <c r="E10" s="12">
        <v>9.6596226459777196E-2</v>
      </c>
      <c r="F10" s="10">
        <v>21.487000000000002</v>
      </c>
      <c r="G10" s="12">
        <v>4.8812236339637799E-2</v>
      </c>
      <c r="H10" s="10">
        <v>188915.08</v>
      </c>
      <c r="I10" s="12">
        <v>5.0845743075697385E-2</v>
      </c>
      <c r="J10" s="10">
        <v>1582684.66</v>
      </c>
      <c r="K10" s="12">
        <v>3.918434039163457E-2</v>
      </c>
      <c r="L10" s="11">
        <v>225122.1</v>
      </c>
      <c r="M10" s="12">
        <v>4.1924876016045817E-2</v>
      </c>
    </row>
    <row r="11" spans="1:13" x14ac:dyDescent="0.25">
      <c r="B11" s="30" t="s">
        <v>130</v>
      </c>
      <c r="C11" s="10">
        <v>1430</v>
      </c>
      <c r="D11" s="11">
        <v>57200</v>
      </c>
      <c r="E11" s="12">
        <v>2.838652016860025E-2</v>
      </c>
      <c r="F11" s="10">
        <v>10.321999999999948</v>
      </c>
      <c r="G11" s="12">
        <v>2.3448592334794936E-2</v>
      </c>
      <c r="H11" s="10">
        <v>93511.139999999912</v>
      </c>
      <c r="I11" s="12">
        <v>2.5168151738630736E-2</v>
      </c>
      <c r="J11" s="10">
        <v>467557.25999999658</v>
      </c>
      <c r="K11" s="12">
        <v>1.1575851647175157E-2</v>
      </c>
      <c r="L11" s="11">
        <v>60919.6</v>
      </c>
      <c r="M11" s="12">
        <v>1.1345161923005803E-2</v>
      </c>
    </row>
    <row r="12" spans="1:13" x14ac:dyDescent="0.25">
      <c r="B12" s="30" t="s">
        <v>213</v>
      </c>
      <c r="C12" s="10">
        <v>104</v>
      </c>
      <c r="D12" s="11">
        <v>7800</v>
      </c>
      <c r="E12" s="12">
        <v>3.8708891139000346E-3</v>
      </c>
      <c r="F12" s="10">
        <v>9.4379999999999988</v>
      </c>
      <c r="G12" s="12">
        <v>2.1440400547936028E-2</v>
      </c>
      <c r="H12" s="10">
        <v>82520.550000000047</v>
      </c>
      <c r="I12" s="12">
        <v>2.2210078114278872E-2</v>
      </c>
      <c r="J12" s="10">
        <v>660162.38000000012</v>
      </c>
      <c r="K12" s="12">
        <v>1.6344397633620597E-2</v>
      </c>
      <c r="L12" s="11">
        <v>98959.23</v>
      </c>
      <c r="M12" s="12">
        <v>1.8429347666858838E-2</v>
      </c>
    </row>
    <row r="13" spans="1:13" x14ac:dyDescent="0.25">
      <c r="B13" s="30" t="s">
        <v>111</v>
      </c>
      <c r="C13" s="10">
        <v>6003</v>
      </c>
      <c r="D13" s="11">
        <v>78039</v>
      </c>
      <c r="E13" s="12">
        <v>3.8728245584569845E-2</v>
      </c>
      <c r="F13" s="10">
        <v>12.468999999999946</v>
      </c>
      <c r="G13" s="12">
        <v>2.832595406147629E-2</v>
      </c>
      <c r="H13" s="10">
        <v>80249.189999999711</v>
      </c>
      <c r="I13" s="12">
        <v>2.1598750596155739E-2</v>
      </c>
      <c r="J13" s="10">
        <v>1444482.9499999948</v>
      </c>
      <c r="K13" s="12">
        <v>3.5762722059056451E-2</v>
      </c>
      <c r="L13" s="11">
        <v>163042.31</v>
      </c>
      <c r="M13" s="12">
        <v>3.0363649913179146E-2</v>
      </c>
    </row>
    <row r="14" spans="1:13" x14ac:dyDescent="0.25">
      <c r="A14" s="8"/>
      <c r="B14" s="30" t="s">
        <v>397</v>
      </c>
      <c r="C14" s="10">
        <v>1</v>
      </c>
      <c r="D14" s="11">
        <v>51701.55</v>
      </c>
      <c r="E14" s="12">
        <v>2.5657816290610043E-2</v>
      </c>
      <c r="F14" s="10">
        <v>6.3380000000000001</v>
      </c>
      <c r="G14" s="12">
        <v>1.4398099032932673E-2</v>
      </c>
      <c r="H14" s="10">
        <v>65644.28</v>
      </c>
      <c r="I14" s="12">
        <v>1.7667897106303745E-2</v>
      </c>
      <c r="J14" s="10">
        <v>919019.99</v>
      </c>
      <c r="K14" s="12">
        <v>2.2753232545311079E-2</v>
      </c>
      <c r="L14" s="11">
        <v>100052.05</v>
      </c>
      <c r="M14" s="12">
        <v>1.8632865415706485E-2</v>
      </c>
    </row>
    <row r="15" spans="1:13" x14ac:dyDescent="0.25">
      <c r="B15" s="30" t="s">
        <v>131</v>
      </c>
      <c r="C15" s="10">
        <v>304</v>
      </c>
      <c r="D15" s="11">
        <v>13756</v>
      </c>
      <c r="E15" s="12">
        <v>6.826660339847291E-3</v>
      </c>
      <c r="F15" s="10">
        <v>11.378000000000023</v>
      </c>
      <c r="G15" s="12">
        <v>2.584751827022851E-2</v>
      </c>
      <c r="H15" s="10">
        <v>56694.459999999846</v>
      </c>
      <c r="I15" s="12">
        <v>1.5259088617887967E-2</v>
      </c>
      <c r="J15" s="10">
        <v>289151.47999999876</v>
      </c>
      <c r="K15" s="12">
        <v>7.1588550160490393E-3</v>
      </c>
      <c r="L15" s="11">
        <v>40900.839999999997</v>
      </c>
      <c r="M15" s="12">
        <v>7.6170338049979421E-3</v>
      </c>
    </row>
    <row r="16" spans="1:13" x14ac:dyDescent="0.25">
      <c r="B16" s="30" t="s">
        <v>353</v>
      </c>
      <c r="C16" s="10">
        <v>87</v>
      </c>
      <c r="D16" s="11">
        <v>74090</v>
      </c>
      <c r="E16" s="12">
        <v>3.6768483903699176E-2</v>
      </c>
      <c r="F16" s="10">
        <v>6.3649999999999984</v>
      </c>
      <c r="G16" s="12">
        <v>1.4459435207418183E-2</v>
      </c>
      <c r="H16" s="10">
        <v>56076.119999999995</v>
      </c>
      <c r="I16" s="12">
        <v>1.5092664864032958E-2</v>
      </c>
      <c r="J16" s="10">
        <v>431376.66</v>
      </c>
      <c r="K16" s="12">
        <v>1.068008701268793E-2</v>
      </c>
      <c r="L16" s="11">
        <v>62129.47</v>
      </c>
      <c r="M16" s="12">
        <v>1.1570478094743422E-2</v>
      </c>
    </row>
    <row r="17" spans="2:13" x14ac:dyDescent="0.25">
      <c r="B17" s="30" t="s">
        <v>399</v>
      </c>
      <c r="C17" s="10">
        <v>18</v>
      </c>
      <c r="D17" s="11">
        <v>203674.30000000005</v>
      </c>
      <c r="E17" s="12">
        <v>0.10107700392964231</v>
      </c>
      <c r="F17" s="10">
        <v>6.9550000000000001</v>
      </c>
      <c r="G17" s="12">
        <v>1.5799744205434955E-2</v>
      </c>
      <c r="H17" s="10">
        <v>46791.96</v>
      </c>
      <c r="I17" s="12">
        <v>1.2593870093209654E-2</v>
      </c>
      <c r="J17" s="10">
        <v>842255.65000000014</v>
      </c>
      <c r="K17" s="12">
        <v>2.0852689686382275E-2</v>
      </c>
      <c r="L17" s="11">
        <v>99584.46</v>
      </c>
      <c r="M17" s="12">
        <v>1.8545785325496139E-2</v>
      </c>
    </row>
    <row r="18" spans="2:13" x14ac:dyDescent="0.25">
      <c r="B18" s="30" t="s">
        <v>95</v>
      </c>
      <c r="C18" s="10">
        <v>305</v>
      </c>
      <c r="D18" s="11">
        <v>61000</v>
      </c>
      <c r="E18" s="12">
        <v>3.0272337942038732E-2</v>
      </c>
      <c r="F18" s="10">
        <v>4.8800000000000034</v>
      </c>
      <c r="G18" s="12">
        <v>1.1085945610714973E-2</v>
      </c>
      <c r="H18" s="10">
        <v>39851.939999999871</v>
      </c>
      <c r="I18" s="12">
        <v>1.0725991288297902E-2</v>
      </c>
      <c r="J18" s="10">
        <v>199256.3400000009</v>
      </c>
      <c r="K18" s="12">
        <v>4.9332178728207976E-3</v>
      </c>
      <c r="L18" s="11">
        <v>29590.74</v>
      </c>
      <c r="M18" s="12">
        <v>5.510734422444743E-3</v>
      </c>
    </row>
    <row r="19" spans="2:13" x14ac:dyDescent="0.25">
      <c r="B19" s="30" t="s">
        <v>349</v>
      </c>
      <c r="C19" s="10">
        <v>233</v>
      </c>
      <c r="D19" s="11">
        <v>4368.75</v>
      </c>
      <c r="E19" s="12">
        <v>2.1680701046603557E-3</v>
      </c>
      <c r="F19" s="10">
        <v>5.3599999999999888</v>
      </c>
      <c r="G19" s="12">
        <v>1.2176366490457394E-2</v>
      </c>
      <c r="H19" s="10">
        <v>27138.819999999891</v>
      </c>
      <c r="I19" s="12">
        <v>7.3043055593952173E-3</v>
      </c>
      <c r="J19" s="10">
        <v>162836.18000000069</v>
      </c>
      <c r="K19" s="12">
        <v>4.0315221764981946E-3</v>
      </c>
      <c r="L19" s="11">
        <v>22745.17</v>
      </c>
      <c r="M19" s="12">
        <v>4.2358721432230991E-3</v>
      </c>
    </row>
    <row r="20" spans="2:13" x14ac:dyDescent="0.25">
      <c r="B20" s="30" t="s">
        <v>355</v>
      </c>
      <c r="C20" s="10">
        <v>12</v>
      </c>
      <c r="D20" s="11">
        <v>33600</v>
      </c>
      <c r="E20" s="12">
        <v>1.667459925987707E-2</v>
      </c>
      <c r="F20" s="10">
        <v>3.1560000000000001</v>
      </c>
      <c r="G20" s="12">
        <v>7.1695172843066453E-3</v>
      </c>
      <c r="H20" s="10">
        <v>21239.14</v>
      </c>
      <c r="I20" s="12">
        <v>5.7164301314049006E-3</v>
      </c>
      <c r="J20" s="10">
        <v>212391.4</v>
      </c>
      <c r="K20" s="12">
        <v>5.2584176268289703E-3</v>
      </c>
      <c r="L20" s="11">
        <v>26372.32</v>
      </c>
      <c r="M20" s="12">
        <v>4.9113625284034103E-3</v>
      </c>
    </row>
    <row r="21" spans="2:13" x14ac:dyDescent="0.25">
      <c r="B21" s="30" t="s">
        <v>114</v>
      </c>
      <c r="C21" s="10">
        <v>29</v>
      </c>
      <c r="D21" s="11">
        <v>2175</v>
      </c>
      <c r="E21" s="12">
        <v>1.0793825413759712E-3</v>
      </c>
      <c r="F21" s="10">
        <v>5.8000000000000038E-2</v>
      </c>
      <c r="G21" s="12">
        <v>1.317591896355468E-4</v>
      </c>
      <c r="H21" s="10">
        <v>14006.069999999994</v>
      </c>
      <c r="I21" s="12">
        <v>3.7696780835083819E-3</v>
      </c>
      <c r="J21" s="10">
        <v>280121.54000000004</v>
      </c>
      <c r="K21" s="12">
        <v>6.9352904288520001E-3</v>
      </c>
      <c r="L21" s="11">
        <v>27460.41</v>
      </c>
      <c r="M21" s="12">
        <v>5.1139994012128738E-3</v>
      </c>
    </row>
    <row r="22" spans="2:13" x14ac:dyDescent="0.25">
      <c r="B22" s="30" t="s">
        <v>129</v>
      </c>
      <c r="C22" s="10">
        <v>72</v>
      </c>
      <c r="D22" s="11">
        <v>2898</v>
      </c>
      <c r="E22" s="12">
        <v>1.4381841861643974E-3</v>
      </c>
      <c r="F22" s="10">
        <v>2.6789999999999976</v>
      </c>
      <c r="G22" s="12">
        <v>6.0859115350625744E-3</v>
      </c>
      <c r="H22" s="10">
        <v>13416.609999999991</v>
      </c>
      <c r="I22" s="12">
        <v>3.6110272668906681E-3</v>
      </c>
      <c r="J22" s="10">
        <v>68426.160000000062</v>
      </c>
      <c r="K22" s="12">
        <v>1.6941049679046313E-3</v>
      </c>
      <c r="L22" s="11">
        <v>9652.49</v>
      </c>
      <c r="M22" s="12">
        <v>1.7975998202580826E-3</v>
      </c>
    </row>
    <row r="23" spans="2:13" x14ac:dyDescent="0.25">
      <c r="B23" s="30" t="s">
        <v>105</v>
      </c>
      <c r="C23" s="10">
        <v>16</v>
      </c>
      <c r="D23" s="11">
        <v>1600</v>
      </c>
      <c r="E23" s="12">
        <v>7.9402853618462243E-4</v>
      </c>
      <c r="F23" s="10">
        <v>0.54800000000000026</v>
      </c>
      <c r="G23" s="12">
        <v>1.244897171039304E-3</v>
      </c>
      <c r="H23" s="10">
        <v>12910.159999999998</v>
      </c>
      <c r="I23" s="12">
        <v>3.4747182619097707E-3</v>
      </c>
      <c r="J23" s="10">
        <v>258202.64</v>
      </c>
      <c r="K23" s="12">
        <v>6.3926190677672211E-3</v>
      </c>
      <c r="L23" s="11">
        <v>26073.360000000001</v>
      </c>
      <c r="M23" s="12">
        <v>4.855686693228823E-3</v>
      </c>
    </row>
    <row r="24" spans="2:13" x14ac:dyDescent="0.25">
      <c r="B24" s="30" t="s">
        <v>367</v>
      </c>
      <c r="C24" s="10">
        <v>74</v>
      </c>
      <c r="D24" s="11">
        <v>63858</v>
      </c>
      <c r="E24" s="12">
        <v>3.1690671414798512E-2</v>
      </c>
      <c r="F24" s="10">
        <v>2.5499999999999998</v>
      </c>
      <c r="G24" s="12">
        <v>5.7928609236317947E-3</v>
      </c>
      <c r="H24" s="10">
        <v>12792.53</v>
      </c>
      <c r="I24" s="12">
        <v>3.4430586148450995E-3</v>
      </c>
      <c r="J24" s="10">
        <v>179095.54</v>
      </c>
      <c r="K24" s="12">
        <v>4.4340738110038962E-3</v>
      </c>
      <c r="L24" s="11">
        <v>30013</v>
      </c>
      <c r="M24" s="12">
        <v>5.5893726287627168E-3</v>
      </c>
    </row>
    <row r="25" spans="2:13" x14ac:dyDescent="0.25">
      <c r="B25" s="30" t="s">
        <v>340</v>
      </c>
      <c r="C25" s="10">
        <v>18</v>
      </c>
      <c r="D25" s="11">
        <v>1350</v>
      </c>
      <c r="E25" s="12">
        <v>6.6996157740577516E-4</v>
      </c>
      <c r="F25" s="10">
        <v>1.2520000000000002</v>
      </c>
      <c r="G25" s="12">
        <v>2.8441811279949054E-3</v>
      </c>
      <c r="H25" s="10">
        <v>10887.880000000001</v>
      </c>
      <c r="I25" s="12">
        <v>2.9304296359984822E-3</v>
      </c>
      <c r="J25" s="10">
        <v>76215.039999999994</v>
      </c>
      <c r="K25" s="12">
        <v>1.8869432084607711E-3</v>
      </c>
      <c r="L25" s="11">
        <v>12368.2</v>
      </c>
      <c r="M25" s="12">
        <v>2.3033511660634737E-3</v>
      </c>
    </row>
    <row r="26" spans="2:13" x14ac:dyDescent="0.25">
      <c r="B26" s="30" t="s">
        <v>366</v>
      </c>
      <c r="C26" s="10">
        <v>75</v>
      </c>
      <c r="D26" s="11">
        <v>65403</v>
      </c>
      <c r="E26" s="12">
        <v>3.2457405220051791E-2</v>
      </c>
      <c r="F26" s="10">
        <v>1.252</v>
      </c>
      <c r="G26" s="12">
        <v>2.8441811279949049E-3</v>
      </c>
      <c r="H26" s="10">
        <v>9868.75</v>
      </c>
      <c r="I26" s="12">
        <v>2.6561348462933111E-3</v>
      </c>
      <c r="J26" s="10">
        <v>118424.88</v>
      </c>
      <c r="K26" s="12">
        <v>2.931980656689045E-3</v>
      </c>
      <c r="L26" s="11">
        <v>17906.05</v>
      </c>
      <c r="M26" s="12">
        <v>3.3346744996920214E-3</v>
      </c>
    </row>
    <row r="27" spans="2:13" x14ac:dyDescent="0.25">
      <c r="B27" s="30" t="s">
        <v>345</v>
      </c>
      <c r="C27" s="10">
        <v>710</v>
      </c>
      <c r="D27" s="11">
        <v>9230</v>
      </c>
      <c r="E27" s="12">
        <v>4.5805521181150411E-3</v>
      </c>
      <c r="F27" s="10">
        <v>1.4599999999999995</v>
      </c>
      <c r="G27" s="12">
        <v>3.3166968425499678E-3</v>
      </c>
      <c r="H27" s="10">
        <v>9471.3800000000101</v>
      </c>
      <c r="I27" s="12">
        <v>2.549184289852876E-3</v>
      </c>
      <c r="J27" s="10">
        <v>170484.81</v>
      </c>
      <c r="K27" s="12">
        <v>4.220888086855625E-3</v>
      </c>
      <c r="L27" s="11">
        <v>18877.27</v>
      </c>
      <c r="M27" s="12">
        <v>3.515546471321213E-3</v>
      </c>
    </row>
    <row r="28" spans="2:13" x14ac:dyDescent="0.25">
      <c r="B28" s="30" t="s">
        <v>132</v>
      </c>
      <c r="C28" s="10">
        <v>385</v>
      </c>
      <c r="D28" s="11">
        <v>5775</v>
      </c>
      <c r="E28" s="12">
        <v>2.8659467477913717E-3</v>
      </c>
      <c r="F28" s="10">
        <v>0.79100000000000037</v>
      </c>
      <c r="G28" s="12">
        <v>1.7969227414089224E-3</v>
      </c>
      <c r="H28" s="10">
        <v>5146.1700000000019</v>
      </c>
      <c r="I28" s="12">
        <v>1.3850712057706654E-3</v>
      </c>
      <c r="J28" s="10">
        <v>92631.739999999962</v>
      </c>
      <c r="K28" s="12">
        <v>2.2933902899073973E-3</v>
      </c>
      <c r="L28" s="11">
        <v>10429.67</v>
      </c>
      <c r="M28" s="12">
        <v>1.9423353888324273E-3</v>
      </c>
    </row>
    <row r="29" spans="2:13" x14ac:dyDescent="0.25">
      <c r="B29" s="30" t="s">
        <v>348</v>
      </c>
      <c r="C29" s="10">
        <v>268</v>
      </c>
      <c r="D29" s="11">
        <v>5025</v>
      </c>
      <c r="E29" s="12">
        <v>2.4937458714548296E-3</v>
      </c>
      <c r="F29" s="10">
        <v>1.0720000000000007</v>
      </c>
      <c r="G29" s="12">
        <v>2.4352732980914859E-3</v>
      </c>
      <c r="H29" s="10">
        <v>4981.5300000000179</v>
      </c>
      <c r="I29" s="12">
        <v>1.3407590040132302E-3</v>
      </c>
      <c r="J29" s="10">
        <v>20746.209999999995</v>
      </c>
      <c r="K29" s="12">
        <v>5.1363772899418441E-4</v>
      </c>
      <c r="L29" s="11">
        <v>3147.65</v>
      </c>
      <c r="M29" s="12">
        <v>5.8619227517825489E-4</v>
      </c>
    </row>
    <row r="30" spans="2:13" x14ac:dyDescent="0.25">
      <c r="B30" s="30" t="s">
        <v>347</v>
      </c>
      <c r="C30" s="10">
        <v>261</v>
      </c>
      <c r="D30" s="11">
        <v>3393</v>
      </c>
      <c r="E30" s="12">
        <v>1.683836764546515E-3</v>
      </c>
      <c r="F30" s="10">
        <v>0.53900000000000026</v>
      </c>
      <c r="G30" s="12">
        <v>1.2244517795441329E-3</v>
      </c>
      <c r="H30" s="10">
        <v>3483.12</v>
      </c>
      <c r="I30" s="12">
        <v>9.3746790685964867E-4</v>
      </c>
      <c r="J30" s="10">
        <v>62696.44999999999</v>
      </c>
      <c r="K30" s="12">
        <v>1.5522479621095822E-3</v>
      </c>
      <c r="L30" s="11">
        <v>7009.98</v>
      </c>
      <c r="M30" s="12">
        <v>1.305480636396697E-3</v>
      </c>
    </row>
    <row r="31" spans="2:13" x14ac:dyDescent="0.25">
      <c r="B31" s="30" t="s">
        <v>346</v>
      </c>
      <c r="C31" s="10">
        <v>245</v>
      </c>
      <c r="D31" s="11">
        <v>4165</v>
      </c>
      <c r="E31" s="12">
        <v>2.0669555332555952E-3</v>
      </c>
      <c r="F31" s="10">
        <v>0.50600000000000023</v>
      </c>
      <c r="G31" s="12">
        <v>1.1494853440618391E-3</v>
      </c>
      <c r="H31" s="10">
        <v>3277.5600000000004</v>
      </c>
      <c r="I31" s="12">
        <v>8.8214224970914316E-4</v>
      </c>
      <c r="J31" s="10">
        <v>58996.909999999982</v>
      </c>
      <c r="K31" s="12">
        <v>1.460654204795685E-3</v>
      </c>
      <c r="L31" s="11">
        <v>6806.72</v>
      </c>
      <c r="M31" s="12">
        <v>1.2676271768784113E-3</v>
      </c>
    </row>
    <row r="32" spans="2:13" x14ac:dyDescent="0.25">
      <c r="B32" s="30" t="s">
        <v>161</v>
      </c>
      <c r="C32" s="10">
        <v>219</v>
      </c>
      <c r="D32" s="11">
        <v>2847</v>
      </c>
      <c r="E32" s="12">
        <v>1.4128745265735126E-3</v>
      </c>
      <c r="F32" s="10">
        <v>0.44600000000000017</v>
      </c>
      <c r="G32" s="12">
        <v>1.0131827340940319E-3</v>
      </c>
      <c r="H32" s="10">
        <v>2929.1600000000008</v>
      </c>
      <c r="I32" s="12">
        <v>7.8837177417287073E-4</v>
      </c>
      <c r="J32" s="10">
        <v>52724.46</v>
      </c>
      <c r="K32" s="12">
        <v>1.3053599619807532E-3</v>
      </c>
      <c r="L32" s="11">
        <v>5966.69</v>
      </c>
      <c r="M32" s="12">
        <v>1.1111869446677176E-3</v>
      </c>
    </row>
    <row r="33" spans="2:13" x14ac:dyDescent="0.25">
      <c r="B33" s="30" t="s">
        <v>362</v>
      </c>
      <c r="C33" s="10">
        <v>58</v>
      </c>
      <c r="D33" s="11">
        <v>995.86</v>
      </c>
      <c r="E33" s="12">
        <v>4.9421328627801135E-4</v>
      </c>
      <c r="F33" s="10">
        <v>0.11700000000000002</v>
      </c>
      <c r="G33" s="12">
        <v>2.6579008943722359E-4</v>
      </c>
      <c r="H33" s="10">
        <v>773.50999999999988</v>
      </c>
      <c r="I33" s="12">
        <v>2.0818714274415087E-4</v>
      </c>
      <c r="J33" s="10">
        <v>13923.85</v>
      </c>
      <c r="K33" s="12">
        <v>3.4472873324118845E-4</v>
      </c>
      <c r="L33" s="11">
        <v>1538.94</v>
      </c>
      <c r="M33" s="12">
        <v>2.8659944401786209E-4</v>
      </c>
    </row>
    <row r="34" spans="2:13" x14ac:dyDescent="0.25">
      <c r="B34" s="30" t="s">
        <v>364</v>
      </c>
      <c r="C34" s="10">
        <v>36</v>
      </c>
      <c r="D34" s="11">
        <v>612</v>
      </c>
      <c r="E34" s="12">
        <v>3.0371591509061806E-4</v>
      </c>
      <c r="F34" s="10">
        <v>7.6000000000000012E-2</v>
      </c>
      <c r="G34" s="12">
        <v>1.7264997262588883E-4</v>
      </c>
      <c r="H34" s="10">
        <v>480.13</v>
      </c>
      <c r="I34" s="12">
        <v>1.2922508157069614E-4</v>
      </c>
      <c r="J34" s="10">
        <v>8642.4</v>
      </c>
      <c r="K34" s="12">
        <v>2.1396981468226438E-4</v>
      </c>
      <c r="L34" s="11">
        <v>955.18</v>
      </c>
      <c r="M34" s="12">
        <v>1.7788481483162533E-4</v>
      </c>
    </row>
    <row r="35" spans="2:13" x14ac:dyDescent="0.25">
      <c r="B35" s="30" t="s">
        <v>350</v>
      </c>
      <c r="C35" s="10">
        <v>31</v>
      </c>
      <c r="D35" s="11">
        <v>307.20999999999992</v>
      </c>
      <c r="E35" s="12">
        <v>1.5245844162579863E-4</v>
      </c>
      <c r="F35" s="10">
        <v>6.3000000000000014E-2</v>
      </c>
      <c r="G35" s="12">
        <v>1.4311774046619731E-4</v>
      </c>
      <c r="H35" s="10">
        <v>413.42000000000007</v>
      </c>
      <c r="I35" s="12">
        <v>1.1127035016132548E-4</v>
      </c>
      <c r="J35" s="10">
        <v>7442.0500000000011</v>
      </c>
      <c r="K35" s="12">
        <v>1.842513722294902E-4</v>
      </c>
      <c r="L35" s="11">
        <v>822.55</v>
      </c>
      <c r="M35" s="12">
        <v>1.5318490173554033E-4</v>
      </c>
    </row>
    <row r="36" spans="2:13" x14ac:dyDescent="0.25">
      <c r="B36" s="30" t="s">
        <v>363</v>
      </c>
      <c r="C36" s="10">
        <v>29</v>
      </c>
      <c r="D36" s="11">
        <v>287.39</v>
      </c>
      <c r="E36" s="12">
        <v>1.4262241313381166E-4</v>
      </c>
      <c r="F36" s="10">
        <v>5.800000000000001E-2</v>
      </c>
      <c r="G36" s="12">
        <v>1.3175918963554672E-4</v>
      </c>
      <c r="H36" s="10">
        <v>386.75000000000006</v>
      </c>
      <c r="I36" s="12">
        <v>1.0409222564194434E-4</v>
      </c>
      <c r="J36" s="10">
        <v>6961.920000000001</v>
      </c>
      <c r="K36" s="12">
        <v>1.7236424282985634E-4</v>
      </c>
      <c r="L36" s="11">
        <v>769.48</v>
      </c>
      <c r="M36" s="12">
        <v>1.4330158432613652E-4</v>
      </c>
    </row>
    <row r="37" spans="2:13" x14ac:dyDescent="0.25">
      <c r="B37" s="30" t="s">
        <v>410</v>
      </c>
      <c r="C37" s="10">
        <v>2</v>
      </c>
      <c r="D37" s="11">
        <v>1660</v>
      </c>
      <c r="E37" s="12">
        <v>8.2380460629154575E-4</v>
      </c>
      <c r="F37" s="10">
        <v>0.01</v>
      </c>
      <c r="G37" s="12">
        <v>2.2717101661301159E-5</v>
      </c>
      <c r="H37" s="10">
        <v>89.59</v>
      </c>
      <c r="I37" s="12">
        <v>2.4112792489364688E-5</v>
      </c>
      <c r="J37" s="10">
        <v>1523.01</v>
      </c>
      <c r="K37" s="12">
        <v>3.770690635231365E-5</v>
      </c>
      <c r="L37" s="11">
        <v>254.64</v>
      </c>
      <c r="M37" s="12">
        <v>4.7422045319965948E-5</v>
      </c>
    </row>
    <row r="38" spans="2:13" x14ac:dyDescent="0.25">
      <c r="B38" s="30" t="s">
        <v>134</v>
      </c>
      <c r="C38" s="10">
        <v>413</v>
      </c>
      <c r="D38" s="11">
        <v>62100</v>
      </c>
      <c r="E38" s="12">
        <v>3.0818232560665657E-2</v>
      </c>
      <c r="F38" s="10">
        <v>0</v>
      </c>
      <c r="G38" s="12">
        <v>0</v>
      </c>
      <c r="H38" s="10">
        <v>0</v>
      </c>
      <c r="I38" s="12">
        <v>0</v>
      </c>
      <c r="J38" s="10">
        <v>0</v>
      </c>
      <c r="K38" s="12">
        <v>0</v>
      </c>
      <c r="L38" s="11">
        <v>0</v>
      </c>
      <c r="M38" s="12">
        <v>0</v>
      </c>
    </row>
    <row r="39" spans="2:13" x14ac:dyDescent="0.25">
      <c r="B39" s="30" t="s">
        <v>110</v>
      </c>
      <c r="C39" s="10">
        <v>281</v>
      </c>
      <c r="D39" s="11">
        <v>21075</v>
      </c>
      <c r="E39" s="12">
        <v>1.0458844625056824E-2</v>
      </c>
      <c r="F39" s="10">
        <v>0</v>
      </c>
      <c r="G39" s="12">
        <v>0</v>
      </c>
      <c r="H39" s="10">
        <v>0</v>
      </c>
      <c r="I39" s="12">
        <v>0</v>
      </c>
      <c r="J39" s="10">
        <v>0</v>
      </c>
      <c r="K39" s="12">
        <v>0</v>
      </c>
      <c r="L39" s="11">
        <v>0</v>
      </c>
      <c r="M39" s="12">
        <v>0</v>
      </c>
    </row>
    <row r="40" spans="2:13" x14ac:dyDescent="0.25">
      <c r="B40" s="30" t="s">
        <v>74</v>
      </c>
      <c r="C40" s="10">
        <v>88</v>
      </c>
      <c r="D40" s="11">
        <v>57434.52</v>
      </c>
      <c r="E40" s="12">
        <v>2.8502904901291513E-2</v>
      </c>
      <c r="F40" s="10">
        <v>0</v>
      </c>
      <c r="G40" s="12">
        <v>0</v>
      </c>
      <c r="H40" s="10">
        <v>0</v>
      </c>
      <c r="I40" s="12">
        <v>0</v>
      </c>
      <c r="J40" s="10">
        <v>0</v>
      </c>
      <c r="K40" s="12">
        <v>0</v>
      </c>
      <c r="L40" s="11">
        <v>0</v>
      </c>
      <c r="M40" s="12">
        <v>0</v>
      </c>
    </row>
    <row r="41" spans="2:13" x14ac:dyDescent="0.25">
      <c r="B41" s="30" t="s">
        <v>172</v>
      </c>
      <c r="C41" s="10">
        <v>15163</v>
      </c>
      <c r="D41" s="11">
        <v>2015040.9299999997</v>
      </c>
      <c r="E41" s="12">
        <v>1</v>
      </c>
      <c r="F41" s="10">
        <v>440.19700000000944</v>
      </c>
      <c r="G41" s="12">
        <v>1</v>
      </c>
      <c r="H41" s="10">
        <v>3715455.1899998737</v>
      </c>
      <c r="I41" s="12">
        <v>1</v>
      </c>
      <c r="J41" s="10">
        <v>40390743.960000046</v>
      </c>
      <c r="K41" s="12">
        <v>1</v>
      </c>
      <c r="L41" s="11">
        <v>5369654.5199999996</v>
      </c>
      <c r="M41" s="12">
        <v>1</v>
      </c>
    </row>
  </sheetData>
  <hyperlinks>
    <hyperlink ref="A2" location="'Table Name &amp; Description'!A1" display="Return to List" xr:uid="{676DC2D0-E23A-45BD-8A4B-C33347340029}"/>
  </hyperlinks>
  <pageMargins left="0.7" right="0.7" top="0.75" bottom="0.75" header="0.3" footer="0.3"/>
  <pageSetup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83"/>
  <sheetViews>
    <sheetView showGridLines="0" zoomScale="80" zoomScaleNormal="80" workbookViewId="0">
      <selection activeCell="A4" sqref="A4"/>
    </sheetView>
  </sheetViews>
  <sheetFormatPr defaultColWidth="9.140625" defaultRowHeight="15" x14ac:dyDescent="0.25"/>
  <cols>
    <col min="1" max="1" width="12.7109375" style="3" customWidth="1"/>
    <col min="2" max="2" width="57.7109375" style="7" bestFit="1" customWidth="1"/>
    <col min="3" max="3" width="13.42578125" style="7" bestFit="1" customWidth="1"/>
    <col min="4" max="8" width="23" style="7" customWidth="1"/>
    <col min="9" max="12" width="23" style="7" bestFit="1" customWidth="1"/>
    <col min="13" max="13" width="23" style="7" customWidth="1"/>
    <col min="14" max="14" width="19.5703125" style="7" customWidth="1"/>
    <col min="15" max="15" width="23" style="7" bestFit="1" customWidth="1"/>
    <col min="16" max="16384" width="9.140625" style="7"/>
  </cols>
  <sheetData>
    <row r="1" spans="1:3" ht="18.75" x14ac:dyDescent="0.3">
      <c r="A1" s="26" t="s">
        <v>260</v>
      </c>
    </row>
    <row r="2" spans="1:3" x14ac:dyDescent="0.25">
      <c r="A2" s="27" t="s">
        <v>371</v>
      </c>
    </row>
    <row r="3" spans="1:3" ht="18.75" hidden="1" x14ac:dyDescent="0.3">
      <c r="A3" s="26"/>
      <c r="B3"/>
      <c r="C3"/>
    </row>
    <row r="4" spans="1:3" x14ac:dyDescent="0.25">
      <c r="A4" s="8"/>
    </row>
    <row r="5" spans="1:3" x14ac:dyDescent="0.25">
      <c r="B5" s="31" t="s">
        <v>12</v>
      </c>
    </row>
    <row r="6" spans="1:3" x14ac:dyDescent="0.25">
      <c r="B6" s="32" t="s">
        <v>65</v>
      </c>
    </row>
    <row r="7" spans="1:3" x14ac:dyDescent="0.25">
      <c r="B7" s="32" t="s">
        <v>29</v>
      </c>
    </row>
    <row r="8" spans="1:3" x14ac:dyDescent="0.25">
      <c r="B8" s="32" t="s">
        <v>82</v>
      </c>
    </row>
    <row r="9" spans="1:3" x14ac:dyDescent="0.25">
      <c r="B9" s="32" t="s">
        <v>50</v>
      </c>
    </row>
    <row r="10" spans="1:3" x14ac:dyDescent="0.25">
      <c r="B10" s="32" t="s">
        <v>69</v>
      </c>
    </row>
    <row r="11" spans="1:3" x14ac:dyDescent="0.25">
      <c r="B11" s="32" t="s">
        <v>81</v>
      </c>
    </row>
    <row r="12" spans="1:3" x14ac:dyDescent="0.25">
      <c r="B12" s="32" t="s">
        <v>75</v>
      </c>
    </row>
    <row r="13" spans="1:3" x14ac:dyDescent="0.25">
      <c r="B13" s="32" t="s">
        <v>14</v>
      </c>
    </row>
    <row r="14" spans="1:3" x14ac:dyDescent="0.25">
      <c r="A14" s="8"/>
      <c r="B14" s="32" t="s">
        <v>46</v>
      </c>
    </row>
    <row r="15" spans="1:3" x14ac:dyDescent="0.25">
      <c r="B15" s="32" t="s">
        <v>37</v>
      </c>
    </row>
    <row r="16" spans="1:3" x14ac:dyDescent="0.25">
      <c r="B16" s="32" t="s">
        <v>40</v>
      </c>
    </row>
    <row r="17" spans="2:2" x14ac:dyDescent="0.25">
      <c r="B17" s="32" t="s">
        <v>49</v>
      </c>
    </row>
    <row r="18" spans="2:2" x14ac:dyDescent="0.25">
      <c r="B18" s="32" t="s">
        <v>86</v>
      </c>
    </row>
    <row r="19" spans="2:2" x14ac:dyDescent="0.25">
      <c r="B19" s="32" t="s">
        <v>78</v>
      </c>
    </row>
    <row r="20" spans="2:2" x14ac:dyDescent="0.25">
      <c r="B20" s="32" t="s">
        <v>83</v>
      </c>
    </row>
    <row r="21" spans="2:2" x14ac:dyDescent="0.25">
      <c r="B21" s="32" t="s">
        <v>66</v>
      </c>
    </row>
    <row r="22" spans="2:2" x14ac:dyDescent="0.25">
      <c r="B22" s="32" t="s">
        <v>63</v>
      </c>
    </row>
    <row r="23" spans="2:2" x14ac:dyDescent="0.25">
      <c r="B23" s="32" t="s">
        <v>32</v>
      </c>
    </row>
    <row r="24" spans="2:2" x14ac:dyDescent="0.25">
      <c r="B24" s="32" t="s">
        <v>92</v>
      </c>
    </row>
    <row r="25" spans="2:2" x14ac:dyDescent="0.25">
      <c r="B25" s="32" t="s">
        <v>80</v>
      </c>
    </row>
    <row r="26" spans="2:2" x14ac:dyDescent="0.25">
      <c r="B26" s="32" t="s">
        <v>23</v>
      </c>
    </row>
    <row r="27" spans="2:2" x14ac:dyDescent="0.25">
      <c r="B27" s="32" t="s">
        <v>68</v>
      </c>
    </row>
    <row r="28" spans="2:2" x14ac:dyDescent="0.25">
      <c r="B28" s="32" t="s">
        <v>48</v>
      </c>
    </row>
    <row r="29" spans="2:2" x14ac:dyDescent="0.25">
      <c r="B29" s="32" t="s">
        <v>43</v>
      </c>
    </row>
    <row r="30" spans="2:2" x14ac:dyDescent="0.25">
      <c r="B30" s="32" t="s">
        <v>70</v>
      </c>
    </row>
    <row r="31" spans="2:2" x14ac:dyDescent="0.25">
      <c r="B31" s="32" t="s">
        <v>33</v>
      </c>
    </row>
    <row r="32" spans="2:2" x14ac:dyDescent="0.25">
      <c r="B32" s="32" t="s">
        <v>26</v>
      </c>
    </row>
    <row r="33" spans="2:2" x14ac:dyDescent="0.25">
      <c r="B33" s="32" t="s">
        <v>36</v>
      </c>
    </row>
    <row r="34" spans="2:2" x14ac:dyDescent="0.25">
      <c r="B34" s="32" t="s">
        <v>20</v>
      </c>
    </row>
    <row r="35" spans="2:2" x14ac:dyDescent="0.25">
      <c r="B35" s="32" t="s">
        <v>10</v>
      </c>
    </row>
    <row r="36" spans="2:2" x14ac:dyDescent="0.25">
      <c r="B36" s="32" t="s">
        <v>39</v>
      </c>
    </row>
    <row r="37" spans="2:2" x14ac:dyDescent="0.25">
      <c r="B37" s="32" t="s">
        <v>38</v>
      </c>
    </row>
    <row r="38" spans="2:2" x14ac:dyDescent="0.25">
      <c r="B38" s="32" t="s">
        <v>58</v>
      </c>
    </row>
    <row r="39" spans="2:2" x14ac:dyDescent="0.25">
      <c r="B39" s="32" t="s">
        <v>56</v>
      </c>
    </row>
    <row r="40" spans="2:2" x14ac:dyDescent="0.25">
      <c r="B40" s="32" t="s">
        <v>51</v>
      </c>
    </row>
    <row r="41" spans="2:2" x14ac:dyDescent="0.25">
      <c r="B41" s="32" t="s">
        <v>91</v>
      </c>
    </row>
    <row r="42" spans="2:2" x14ac:dyDescent="0.25">
      <c r="B42" s="32" t="s">
        <v>9</v>
      </c>
    </row>
    <row r="43" spans="2:2" x14ac:dyDescent="0.25">
      <c r="B43" s="32" t="s">
        <v>90</v>
      </c>
    </row>
    <row r="44" spans="2:2" x14ac:dyDescent="0.25">
      <c r="B44" s="32" t="s">
        <v>47</v>
      </c>
    </row>
    <row r="45" spans="2:2" x14ac:dyDescent="0.25">
      <c r="B45" s="32" t="s">
        <v>72</v>
      </c>
    </row>
    <row r="46" spans="2:2" x14ac:dyDescent="0.25">
      <c r="B46" s="32" t="s">
        <v>79</v>
      </c>
    </row>
    <row r="47" spans="2:2" x14ac:dyDescent="0.25">
      <c r="B47" s="32" t="s">
        <v>64</v>
      </c>
    </row>
    <row r="48" spans="2:2" x14ac:dyDescent="0.25">
      <c r="B48" s="32" t="s">
        <v>41</v>
      </c>
    </row>
    <row r="49" spans="2:2" x14ac:dyDescent="0.25">
      <c r="B49" s="32" t="s">
        <v>13</v>
      </c>
    </row>
    <row r="50" spans="2:2" x14ac:dyDescent="0.25">
      <c r="B50" s="32" t="s">
        <v>57</v>
      </c>
    </row>
    <row r="51" spans="2:2" x14ac:dyDescent="0.25">
      <c r="B51" s="32" t="s">
        <v>15</v>
      </c>
    </row>
    <row r="52" spans="2:2" x14ac:dyDescent="0.25">
      <c r="B52" s="32" t="s">
        <v>6</v>
      </c>
    </row>
    <row r="53" spans="2:2" x14ac:dyDescent="0.25">
      <c r="B53" s="32" t="s">
        <v>71</v>
      </c>
    </row>
    <row r="54" spans="2:2" x14ac:dyDescent="0.25">
      <c r="B54" s="32" t="s">
        <v>45</v>
      </c>
    </row>
    <row r="55" spans="2:2" x14ac:dyDescent="0.25">
      <c r="B55" s="32" t="s">
        <v>18</v>
      </c>
    </row>
    <row r="56" spans="2:2" x14ac:dyDescent="0.25">
      <c r="B56" s="32" t="s">
        <v>3</v>
      </c>
    </row>
    <row r="57" spans="2:2" x14ac:dyDescent="0.25">
      <c r="B57" s="32" t="s">
        <v>44</v>
      </c>
    </row>
    <row r="58" spans="2:2" x14ac:dyDescent="0.25">
      <c r="B58" s="32" t="s">
        <v>28</v>
      </c>
    </row>
    <row r="59" spans="2:2" x14ac:dyDescent="0.25">
      <c r="B59" s="32" t="s">
        <v>4</v>
      </c>
    </row>
    <row r="60" spans="2:2" x14ac:dyDescent="0.25">
      <c r="B60" s="32" t="s">
        <v>89</v>
      </c>
    </row>
    <row r="61" spans="2:2" x14ac:dyDescent="0.25">
      <c r="B61" s="32" t="s">
        <v>73</v>
      </c>
    </row>
    <row r="62" spans="2:2" x14ac:dyDescent="0.25">
      <c r="B62" s="32" t="s">
        <v>77</v>
      </c>
    </row>
    <row r="63" spans="2:2" x14ac:dyDescent="0.25">
      <c r="B63" s="32" t="s">
        <v>17</v>
      </c>
    </row>
    <row r="64" spans="2:2" x14ac:dyDescent="0.25">
      <c r="B64" s="32" t="s">
        <v>67</v>
      </c>
    </row>
    <row r="65" spans="2:2" x14ac:dyDescent="0.25">
      <c r="B65" s="32" t="s">
        <v>53</v>
      </c>
    </row>
    <row r="66" spans="2:2" x14ac:dyDescent="0.25">
      <c r="B66" s="32" t="s">
        <v>54</v>
      </c>
    </row>
    <row r="67" spans="2:2" x14ac:dyDescent="0.25">
      <c r="B67" s="32" t="s">
        <v>52</v>
      </c>
    </row>
    <row r="68" spans="2:2" x14ac:dyDescent="0.25">
      <c r="B68" s="32" t="s">
        <v>88</v>
      </c>
    </row>
    <row r="69" spans="2:2" x14ac:dyDescent="0.25">
      <c r="B69" s="32" t="s">
        <v>85</v>
      </c>
    </row>
    <row r="70" spans="2:2" x14ac:dyDescent="0.25">
      <c r="B70" s="32" t="s">
        <v>55</v>
      </c>
    </row>
    <row r="71" spans="2:2" x14ac:dyDescent="0.25">
      <c r="B71" s="32" t="s">
        <v>22</v>
      </c>
    </row>
    <row r="72" spans="2:2" x14ac:dyDescent="0.25">
      <c r="B72" s="32" t="s">
        <v>60</v>
      </c>
    </row>
    <row r="73" spans="2:2" x14ac:dyDescent="0.25">
      <c r="B73" s="33" t="s">
        <v>84</v>
      </c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</sheetData>
  <hyperlinks>
    <hyperlink ref="A2" location="'Table Name &amp; Description'!A1" display="Return to List" xr:uid="{46E13B5D-F8DC-4EC5-815D-EB8F8366010C}"/>
  </hyperlinks>
  <pageMargins left="0.7" right="0.7" top="0.75" bottom="0.75" header="0.3" footer="0.3"/>
  <pageSetup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32.140625" style="9" bestFit="1" customWidth="1"/>
    <col min="3" max="3" width="20.7109375" style="9" bestFit="1" customWidth="1"/>
    <col min="4" max="4" width="18.28515625" style="9" bestFit="1" customWidth="1"/>
    <col min="5" max="5" width="21.7109375" style="9" bestFit="1" customWidth="1"/>
    <col min="6" max="6" width="16.7109375" style="9" bestFit="1" customWidth="1"/>
    <col min="7" max="7" width="20.28515625" style="9" bestFit="1" customWidth="1"/>
    <col min="8" max="8" width="17.7109375" style="9" bestFit="1" customWidth="1"/>
    <col min="9" max="9" width="21.28515625" style="9" bestFit="1" customWidth="1"/>
    <col min="10" max="10" width="25.7109375" style="9" bestFit="1" customWidth="1"/>
    <col min="11" max="11" width="29.28515625" style="9" bestFit="1" customWidth="1"/>
    <col min="12" max="12" width="21.7109375" style="9" bestFit="1" customWidth="1"/>
    <col min="13" max="13" width="25.5703125" style="9" bestFit="1" customWidth="1"/>
    <col min="14" max="14" width="26.85546875" style="9" bestFit="1" customWidth="1"/>
    <col min="15" max="15" width="30.42578125" style="9" bestFit="1" customWidth="1"/>
    <col min="16" max="16" width="28" style="9" bestFit="1" customWidth="1"/>
    <col min="17" max="17" width="31.7109375" style="9" bestFit="1" customWidth="1"/>
    <col min="18" max="16384" width="8.85546875" style="9"/>
  </cols>
  <sheetData>
    <row r="1" spans="1:17" ht="18.75" x14ac:dyDescent="0.3">
      <c r="A1" s="26" t="s">
        <v>264</v>
      </c>
    </row>
    <row r="2" spans="1:17" x14ac:dyDescent="0.25">
      <c r="A2" s="27" t="s">
        <v>371</v>
      </c>
    </row>
    <row r="3" spans="1:17" ht="18.75" hidden="1" x14ac:dyDescent="0.3">
      <c r="A3" s="26"/>
      <c r="B3" s="9" t="s">
        <v>373</v>
      </c>
      <c r="C3" s="9" t="s" vm="9">
        <v>27</v>
      </c>
    </row>
    <row r="4" spans="1:17" x14ac:dyDescent="0.25">
      <c r="A4" s="8"/>
    </row>
    <row r="5" spans="1:17" x14ac:dyDescent="0.25">
      <c r="C5" s="41" t="s">
        <v>183</v>
      </c>
      <c r="D5" s="41" t="s">
        <v>173</v>
      </c>
      <c r="E5" s="41" t="s">
        <v>174</v>
      </c>
      <c r="F5" s="41" t="s">
        <v>175</v>
      </c>
      <c r="G5" s="41" t="s">
        <v>176</v>
      </c>
      <c r="H5" s="41" t="s">
        <v>177</v>
      </c>
      <c r="I5" s="41" t="s">
        <v>178</v>
      </c>
      <c r="J5" s="41" t="s">
        <v>179</v>
      </c>
      <c r="K5" s="41" t="s">
        <v>180</v>
      </c>
      <c r="L5" s="41" t="s">
        <v>181</v>
      </c>
      <c r="M5" s="41" t="s">
        <v>182</v>
      </c>
      <c r="N5" s="9" t="s">
        <v>187</v>
      </c>
      <c r="O5" s="9" t="s">
        <v>212</v>
      </c>
      <c r="P5" s="9" t="s">
        <v>191</v>
      </c>
      <c r="Q5" s="9" t="s">
        <v>211</v>
      </c>
    </row>
    <row r="6" spans="1:17" x14ac:dyDescent="0.25">
      <c r="B6" s="30" t="s">
        <v>0</v>
      </c>
      <c r="C6" s="38">
        <v>236</v>
      </c>
      <c r="D6" s="11">
        <v>1070395.6600000001</v>
      </c>
      <c r="E6" s="12">
        <v>0.90183367524628821</v>
      </c>
      <c r="F6" s="10">
        <v>165.21299999999999</v>
      </c>
      <c r="G6" s="12">
        <v>0.83940738031002815</v>
      </c>
      <c r="H6" s="10">
        <v>2329811.0700000008</v>
      </c>
      <c r="I6" s="12">
        <v>0.90442206718489515</v>
      </c>
      <c r="J6" s="10">
        <v>32617356.420000002</v>
      </c>
      <c r="K6" s="12">
        <v>0.90442207175353451</v>
      </c>
      <c r="L6" s="11">
        <v>3427580.37</v>
      </c>
      <c r="M6" s="12">
        <v>0.88031821667075105</v>
      </c>
      <c r="N6" s="11">
        <v>633863.63</v>
      </c>
      <c r="O6" s="12">
        <v>0.87726273836716639</v>
      </c>
      <c r="P6" s="11">
        <v>8611073.5400000047</v>
      </c>
      <c r="Q6" s="12">
        <v>0.87962872045844176</v>
      </c>
    </row>
    <row r="7" spans="1:17" x14ac:dyDescent="0.25">
      <c r="B7" s="30" t="s">
        <v>16</v>
      </c>
      <c r="C7" s="38">
        <v>1</v>
      </c>
      <c r="D7" s="11">
        <v>1025.78</v>
      </c>
      <c r="E7" s="12">
        <v>8.6424392583405775E-4</v>
      </c>
      <c r="F7" s="10">
        <v>0</v>
      </c>
      <c r="G7" s="12">
        <v>0</v>
      </c>
      <c r="H7" s="10">
        <v>2065.87</v>
      </c>
      <c r="I7" s="12">
        <v>8.0196134355875416E-4</v>
      </c>
      <c r="J7" s="10">
        <v>28922.28</v>
      </c>
      <c r="K7" s="12">
        <v>8.0196408502917582E-4</v>
      </c>
      <c r="L7" s="11">
        <v>3638.97</v>
      </c>
      <c r="M7" s="12">
        <v>9.3461020169116052E-4</v>
      </c>
      <c r="N7" s="11">
        <v>732.43</v>
      </c>
      <c r="O7" s="12">
        <v>1.0136778907195916E-3</v>
      </c>
      <c r="P7" s="11">
        <v>10254.16</v>
      </c>
      <c r="Q7" s="12">
        <v>1.0474714445623153E-3</v>
      </c>
    </row>
    <row r="8" spans="1:17" x14ac:dyDescent="0.25">
      <c r="B8" s="30" t="s">
        <v>170</v>
      </c>
      <c r="C8" s="38">
        <v>12</v>
      </c>
      <c r="D8" s="11">
        <v>115488.84</v>
      </c>
      <c r="E8" s="12">
        <v>9.7302080827878654E-2</v>
      </c>
      <c r="F8" s="10">
        <v>31.607999999999997</v>
      </c>
      <c r="G8" s="12">
        <v>0.16059261968997213</v>
      </c>
      <c r="H8" s="10">
        <v>244144.98</v>
      </c>
      <c r="I8" s="12">
        <v>9.4775971471547177E-2</v>
      </c>
      <c r="J8" s="10">
        <v>3418029.5899999989</v>
      </c>
      <c r="K8" s="12">
        <v>9.4775964161435342E-2</v>
      </c>
      <c r="L8" s="11">
        <v>462350.4</v>
      </c>
      <c r="M8" s="12">
        <v>0.11874717312755774</v>
      </c>
      <c r="N8" s="11">
        <v>87951.02</v>
      </c>
      <c r="O8" s="12">
        <v>0.12172358374211409</v>
      </c>
      <c r="P8" s="11">
        <v>1168113.3900000001</v>
      </c>
      <c r="Q8" s="12">
        <v>0.11932380809699511</v>
      </c>
    </row>
    <row r="9" spans="1:17" x14ac:dyDescent="0.25">
      <c r="B9" s="30" t="s">
        <v>172</v>
      </c>
      <c r="C9" s="38">
        <v>249</v>
      </c>
      <c r="D9" s="11">
        <v>1186910.2799999991</v>
      </c>
      <c r="E9" s="12">
        <v>1</v>
      </c>
      <c r="F9" s="10">
        <v>196.82099999999994</v>
      </c>
      <c r="G9" s="12">
        <v>1</v>
      </c>
      <c r="H9" s="10">
        <v>2576021.9199999981</v>
      </c>
      <c r="I9" s="12">
        <v>1</v>
      </c>
      <c r="J9" s="10">
        <v>36064308.290000036</v>
      </c>
      <c r="K9" s="12">
        <v>1</v>
      </c>
      <c r="L9" s="11">
        <v>3893569.74</v>
      </c>
      <c r="M9" s="12">
        <v>1</v>
      </c>
      <c r="N9" s="11">
        <v>722547.08</v>
      </c>
      <c r="O9" s="12">
        <v>1</v>
      </c>
      <c r="P9" s="11">
        <v>9789441.0900000129</v>
      </c>
      <c r="Q9" s="12">
        <v>1</v>
      </c>
    </row>
    <row r="10" spans="1:17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B12" s="1" t="s">
        <v>372</v>
      </c>
      <c r="C12" s="13"/>
    </row>
    <row r="13" spans="1:17" x14ac:dyDescent="0.25">
      <c r="C13" s="13"/>
    </row>
    <row r="14" spans="1:17" x14ac:dyDescent="0.25">
      <c r="A14" s="8"/>
      <c r="C14" s="13"/>
    </row>
  </sheetData>
  <hyperlinks>
    <hyperlink ref="A2" location="'Table Name &amp; Description'!A1" display="Return to List" xr:uid="{170EDFA4-E6F3-4A72-A40C-78E38874B0E9}"/>
  </hyperlinks>
  <pageMargins left="0.7" right="0.7" top="0.75" bottom="0.75" header="0.3" footer="0.3"/>
  <pageSetup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5D7B6-9C35-4DAD-B2A8-E2141C9013B5}">
  <dimension ref="A1:I12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7" customWidth="1"/>
    <col min="2" max="2" width="35" style="7" bestFit="1" customWidth="1"/>
    <col min="3" max="3" width="19.5703125" style="7" bestFit="1" customWidth="1"/>
    <col min="4" max="4" width="16.5703125" style="7" bestFit="1" customWidth="1"/>
    <col min="5" max="5" width="14.85546875" style="7" bestFit="1" customWidth="1"/>
    <col min="6" max="6" width="16" style="7" bestFit="1" customWidth="1"/>
    <col min="7" max="7" width="23.85546875" style="7" bestFit="1" customWidth="1"/>
    <col min="8" max="8" width="20.140625" style="7" bestFit="1" customWidth="1"/>
    <col min="9" max="9" width="22.42578125" style="7" bestFit="1" customWidth="1"/>
    <col min="10" max="16384" width="8.85546875" style="7"/>
  </cols>
  <sheetData>
    <row r="1" spans="1:9" s="9" customFormat="1" ht="18.75" x14ac:dyDescent="0.3">
      <c r="A1" s="26" t="s">
        <v>438</v>
      </c>
    </row>
    <row r="2" spans="1:9" s="9" customFormat="1" x14ac:dyDescent="0.25">
      <c r="A2" s="27" t="s">
        <v>371</v>
      </c>
    </row>
    <row r="3" spans="1:9" hidden="1" x14ac:dyDescent="0.25">
      <c r="B3" s="40" t="s">
        <v>373</v>
      </c>
      <c r="C3" s="7" t="s">
        <v>435</v>
      </c>
    </row>
    <row r="5" spans="1:9" x14ac:dyDescent="0.25">
      <c r="C5" s="7" t="s">
        <v>436</v>
      </c>
      <c r="D5" s="7" t="s">
        <v>173</v>
      </c>
      <c r="E5" s="7" t="s">
        <v>175</v>
      </c>
      <c r="F5" s="7" t="s">
        <v>177</v>
      </c>
      <c r="G5" s="7" t="s">
        <v>179</v>
      </c>
      <c r="H5" s="7" t="s">
        <v>181</v>
      </c>
      <c r="I5" s="7" t="s">
        <v>437</v>
      </c>
    </row>
    <row r="6" spans="1:9" x14ac:dyDescent="0.25">
      <c r="B6" s="8" t="s">
        <v>433</v>
      </c>
      <c r="C6" s="48">
        <v>3</v>
      </c>
      <c r="D6" s="5">
        <v>290600</v>
      </c>
      <c r="E6" s="2">
        <v>302.08500000000004</v>
      </c>
      <c r="F6" s="2">
        <v>0</v>
      </c>
      <c r="G6" s="2">
        <v>0</v>
      </c>
      <c r="H6" s="2">
        <v>63350.8</v>
      </c>
      <c r="I6" s="2">
        <v>302.08500000000004</v>
      </c>
    </row>
    <row r="7" spans="1:9" x14ac:dyDescent="0.25">
      <c r="B7" s="8" t="s">
        <v>355</v>
      </c>
      <c r="C7" s="48">
        <v>203</v>
      </c>
      <c r="D7" s="5">
        <v>157750</v>
      </c>
      <c r="E7" s="2">
        <v>63.911999999999999</v>
      </c>
      <c r="F7" s="2">
        <v>429901.22</v>
      </c>
      <c r="G7" s="2">
        <v>4299012.1900000004</v>
      </c>
      <c r="H7" s="2">
        <v>529874.68999999994</v>
      </c>
      <c r="I7" s="2">
        <v>19.203000000000003</v>
      </c>
    </row>
    <row r="8" spans="1:9" x14ac:dyDescent="0.25">
      <c r="B8" s="8" t="s">
        <v>134</v>
      </c>
      <c r="C8" s="48">
        <v>413</v>
      </c>
      <c r="D8" s="5">
        <v>62100</v>
      </c>
      <c r="E8" s="2">
        <v>0</v>
      </c>
      <c r="F8" s="2">
        <v>0</v>
      </c>
      <c r="G8" s="2">
        <v>0</v>
      </c>
      <c r="H8" s="2">
        <v>0</v>
      </c>
      <c r="I8" s="2">
        <v>147.68600000000001</v>
      </c>
    </row>
    <row r="9" spans="1:9" x14ac:dyDescent="0.25">
      <c r="B9" s="8" t="s">
        <v>164</v>
      </c>
      <c r="C9" s="48">
        <v>5</v>
      </c>
      <c r="D9" s="5">
        <v>18100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25">
      <c r="B10" s="8" t="s">
        <v>409</v>
      </c>
      <c r="C10" s="48">
        <v>9</v>
      </c>
      <c r="D10" s="5">
        <v>4500</v>
      </c>
      <c r="E10" s="2">
        <v>0</v>
      </c>
      <c r="F10" s="2">
        <v>0</v>
      </c>
      <c r="G10" s="2">
        <v>0</v>
      </c>
      <c r="H10" s="2">
        <v>0</v>
      </c>
      <c r="I10" s="2">
        <v>14.238000000000003</v>
      </c>
    </row>
    <row r="11" spans="1:9" x14ac:dyDescent="0.25">
      <c r="B11" s="8" t="s">
        <v>359</v>
      </c>
      <c r="C11" s="48">
        <v>1092</v>
      </c>
      <c r="D11" s="5">
        <v>40300</v>
      </c>
      <c r="E11" s="2">
        <v>0</v>
      </c>
      <c r="F11" s="2">
        <v>0</v>
      </c>
      <c r="G11" s="2">
        <v>0</v>
      </c>
      <c r="H11" s="2">
        <v>0</v>
      </c>
      <c r="I11" s="2">
        <v>1198.0039999999999</v>
      </c>
    </row>
    <row r="12" spans="1:9" x14ac:dyDescent="0.25">
      <c r="B12" s="8" t="s">
        <v>172</v>
      </c>
      <c r="C12" s="48">
        <v>1725</v>
      </c>
      <c r="D12" s="5">
        <v>573350</v>
      </c>
      <c r="E12" s="2">
        <v>365.99700000000001</v>
      </c>
      <c r="F12" s="2">
        <v>429901.22</v>
      </c>
      <c r="G12" s="2">
        <v>4299012.1900000004</v>
      </c>
      <c r="H12" s="2">
        <v>593225.49</v>
      </c>
      <c r="I12" s="2">
        <v>1681.2159999999999</v>
      </c>
    </row>
  </sheetData>
  <hyperlinks>
    <hyperlink ref="A2" location="'Table Name &amp; Description'!A1" display="Return to List" xr:uid="{D7DC3CD8-37FE-4535-ADE2-CB2689C46FB1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35.xml>�� 
</file>

<file path=customXml/item36.xml>�� 
</file>

<file path=customXml/item37.xml>�� 
</file>

<file path=customXml/item38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mdvdm48L1VzZXJOYW1lPjxEYXRlVGltZT45LzE2LzIwMjEgMzo0ODozMCBBTTwvRGF0ZVRpbWU+PExhYmVsU3RyaW5nPlVucmVzdHJpY3RlZDwvTGFiZWxTdHJpbmc+PC9pdGVtPjwvbGFiZWxIaXN0b3J5Pg==</Value>
</WrappedLabelHistory>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Props1.xml><?xml version="1.0" encoding="utf-8"?>
<ds:datastoreItem xmlns:ds="http://schemas.openxmlformats.org/officeDocument/2006/customXml" ds:itemID="{EF1B8C99-B3A7-4B20-A2E4-276757D8C8A4}">
  <ds:schemaRefs/>
</ds:datastoreItem>
</file>

<file path=customXml/itemProps2.xml><?xml version="1.0" encoding="utf-8"?>
<ds:datastoreItem xmlns:ds="http://schemas.openxmlformats.org/officeDocument/2006/customXml" ds:itemID="{2F41EDD5-A80C-44E1-A590-BE3B07C784D0}">
  <ds:schemaRefs/>
</ds:datastoreItem>
</file>

<file path=customXml/itemProps3.xml><?xml version="1.0" encoding="utf-8"?>
<ds:datastoreItem xmlns:ds="http://schemas.openxmlformats.org/officeDocument/2006/customXml" ds:itemID="{ED5BF6DB-4533-4BEF-8FF1-A55C64A5BE24}">
  <ds:schemaRefs/>
</ds:datastoreItem>
</file>

<file path=customXml/itemProps4.xml><?xml version="1.0" encoding="utf-8"?>
<ds:datastoreItem xmlns:ds="http://schemas.openxmlformats.org/officeDocument/2006/customXml" ds:itemID="{D67AA009-8BEF-4659-B3F0-22309ECDA92F}">
  <ds:schemaRefs/>
</ds:datastoreItem>
</file>

<file path=customXml/itemProps5.xml><?xml version="1.0" encoding="utf-8"?>
<ds:datastoreItem xmlns:ds="http://schemas.openxmlformats.org/officeDocument/2006/customXml" ds:itemID="{87B5DE1F-DF7D-476F-A0C1-C8DEFE4D7645}">
  <ds:schemaRefs/>
</ds:datastoreItem>
</file>

<file path=customXml/itemProps6.xml><?xml version="1.0" encoding="utf-8"?>
<ds:datastoreItem xmlns:ds="http://schemas.openxmlformats.org/officeDocument/2006/customXml" ds:itemID="{3DE30C53-22F9-41A2-9D6A-5432337239C0}">
  <ds:schemaRefs/>
</ds:datastoreItem>
</file>

<file path=customXml/itemProps7.xml><?xml version="1.0" encoding="utf-8"?>
<ds:datastoreItem xmlns:ds="http://schemas.openxmlformats.org/officeDocument/2006/customXml" ds:itemID="{B8878A2D-3597-4C64-847B-04B172DB4081}">
  <ds:schemaRefs/>
</ds:datastoreItem>
</file>

<file path=customXml/itemProps8.xml><?xml version="1.0" encoding="utf-8"?>
<ds:datastoreItem xmlns:ds="http://schemas.openxmlformats.org/officeDocument/2006/customXml" ds:itemID="{0B2A950D-2DC8-4143-BC6D-F36E827732F0}">
  <ds:schemaRefs/>
</ds:datastoreItem>
</file>

<file path=customXml/itemProps9.xml><?xml version="1.0" encoding="utf-8"?>
<ds:datastoreItem xmlns:ds="http://schemas.openxmlformats.org/officeDocument/2006/customXml" ds:itemID="{9B7C9EB0-4E07-4010-AF49-A98BED695F8F}">
  <ds:schemaRefs/>
</ds:datastoreItem>
</file>

<file path=customXml/itemProps10.xml><?xml version="1.0" encoding="utf-8"?>
<ds:datastoreItem xmlns:ds="http://schemas.openxmlformats.org/officeDocument/2006/customXml" ds:itemID="{E1907F5D-F6D1-41FC-98C5-49B1940C8902}">
  <ds:schemaRefs/>
</ds:datastoreItem>
</file>

<file path=customXml/itemProps11.xml><?xml version="1.0" encoding="utf-8"?>
<ds:datastoreItem xmlns:ds="http://schemas.openxmlformats.org/officeDocument/2006/customXml" ds:itemID="{6B5EF7C8-BFB4-4C8A-86D3-F8EEB44B0F25}">
  <ds:schemaRefs/>
</ds:datastoreItem>
</file>

<file path=customXml/itemProps12.xml><?xml version="1.0" encoding="utf-8"?>
<ds:datastoreItem xmlns:ds="http://schemas.openxmlformats.org/officeDocument/2006/customXml" ds:itemID="{57C12675-6CE0-4D9E-AC7A-7E2D416E6552}">
  <ds:schemaRefs/>
</ds:datastoreItem>
</file>

<file path=customXml/itemProps13.xml><?xml version="1.0" encoding="utf-8"?>
<ds:datastoreItem xmlns:ds="http://schemas.openxmlformats.org/officeDocument/2006/customXml" ds:itemID="{6DB76A7F-DE38-4D16-A2F9-2824A269F71D}">
  <ds:schemaRefs/>
</ds:datastoreItem>
</file>

<file path=customXml/itemProps14.xml><?xml version="1.0" encoding="utf-8"?>
<ds:datastoreItem xmlns:ds="http://schemas.openxmlformats.org/officeDocument/2006/customXml" ds:itemID="{40C65749-E5D5-4E02-A7A9-9A755B0B4906}">
  <ds:schemaRefs/>
</ds:datastoreItem>
</file>

<file path=customXml/itemProps15.xml><?xml version="1.0" encoding="utf-8"?>
<ds:datastoreItem xmlns:ds="http://schemas.openxmlformats.org/officeDocument/2006/customXml" ds:itemID="{B0EEACD5-B552-4879-B497-7679AEFE20E2}">
  <ds:schemaRefs/>
</ds:datastoreItem>
</file>

<file path=customXml/itemProps16.xml><?xml version="1.0" encoding="utf-8"?>
<ds:datastoreItem xmlns:ds="http://schemas.openxmlformats.org/officeDocument/2006/customXml" ds:itemID="{02025F78-8916-408B-81D1-983DFE103B4F}">
  <ds:schemaRefs/>
</ds:datastoreItem>
</file>

<file path=customXml/itemProps17.xml><?xml version="1.0" encoding="utf-8"?>
<ds:datastoreItem xmlns:ds="http://schemas.openxmlformats.org/officeDocument/2006/customXml" ds:itemID="{51DA23A8-92B7-4559-BA16-CB322D003A47}">
  <ds:schemaRefs/>
</ds:datastoreItem>
</file>

<file path=customXml/itemProps18.xml><?xml version="1.0" encoding="utf-8"?>
<ds:datastoreItem xmlns:ds="http://schemas.openxmlformats.org/officeDocument/2006/customXml" ds:itemID="{6DB68FA4-0520-46F7-BCD8-27FFBD496774}">
  <ds:schemaRefs/>
</ds:datastoreItem>
</file>

<file path=customXml/itemProps19.xml><?xml version="1.0" encoding="utf-8"?>
<ds:datastoreItem xmlns:ds="http://schemas.openxmlformats.org/officeDocument/2006/customXml" ds:itemID="{F16B4309-BB98-44A8-A9EE-FFD82D899261}">
  <ds:schemaRefs/>
</ds:datastoreItem>
</file>

<file path=customXml/itemProps20.xml><?xml version="1.0" encoding="utf-8"?>
<ds:datastoreItem xmlns:ds="http://schemas.openxmlformats.org/officeDocument/2006/customXml" ds:itemID="{D2116913-7AE2-46BE-AB1C-07E0789FE646}">
  <ds:schemaRefs/>
</ds:datastoreItem>
</file>

<file path=customXml/itemProps21.xml><?xml version="1.0" encoding="utf-8"?>
<ds:datastoreItem xmlns:ds="http://schemas.openxmlformats.org/officeDocument/2006/customXml" ds:itemID="{77695B66-E688-4F4B-A28F-DDE27E35F90A}">
  <ds:schemaRefs/>
</ds:datastoreItem>
</file>

<file path=customXml/itemProps22.xml><?xml version="1.0" encoding="utf-8"?>
<ds:datastoreItem xmlns:ds="http://schemas.openxmlformats.org/officeDocument/2006/customXml" ds:itemID="{386FC9EA-8492-40F1-8A0F-9A5B22649456}">
  <ds:schemaRefs/>
</ds:datastoreItem>
</file>

<file path=customXml/itemProps23.xml><?xml version="1.0" encoding="utf-8"?>
<ds:datastoreItem xmlns:ds="http://schemas.openxmlformats.org/officeDocument/2006/customXml" ds:itemID="{857D9F77-2058-476F-A1F9-86AFAD0688FE}">
  <ds:schemaRefs/>
</ds:datastoreItem>
</file>

<file path=customXml/itemProps24.xml><?xml version="1.0" encoding="utf-8"?>
<ds:datastoreItem xmlns:ds="http://schemas.openxmlformats.org/officeDocument/2006/customXml" ds:itemID="{79111699-3E9E-4314-BA1F-265C1247E194}">
  <ds:schemaRefs/>
</ds:datastoreItem>
</file>

<file path=customXml/itemProps25.xml><?xml version="1.0" encoding="utf-8"?>
<ds:datastoreItem xmlns:ds="http://schemas.openxmlformats.org/officeDocument/2006/customXml" ds:itemID="{A88F3B21-811C-4EC1-B306-FE5DB53EF1A5}">
  <ds:schemaRefs/>
</ds:datastoreItem>
</file>

<file path=customXml/itemProps26.xml><?xml version="1.0" encoding="utf-8"?>
<ds:datastoreItem xmlns:ds="http://schemas.openxmlformats.org/officeDocument/2006/customXml" ds:itemID="{4232D28C-D423-46F0-A816-BB5CD046C455}">
  <ds:schemaRefs/>
</ds:datastoreItem>
</file>

<file path=customXml/itemProps27.xml><?xml version="1.0" encoding="utf-8"?>
<ds:datastoreItem xmlns:ds="http://schemas.openxmlformats.org/officeDocument/2006/customXml" ds:itemID="{ECC7AD68-06FB-4355-8EAA-E261EF6523FA}">
  <ds:schemaRefs/>
</ds:datastoreItem>
</file>

<file path=customXml/itemProps28.xml><?xml version="1.0" encoding="utf-8"?>
<ds:datastoreItem xmlns:ds="http://schemas.openxmlformats.org/officeDocument/2006/customXml" ds:itemID="{F48FDC17-ACBB-46F9-94AD-24AE8B663F43}">
  <ds:schemaRefs/>
</ds:datastoreItem>
</file>

<file path=customXml/itemProps29.xml><?xml version="1.0" encoding="utf-8"?>
<ds:datastoreItem xmlns:ds="http://schemas.openxmlformats.org/officeDocument/2006/customXml" ds:itemID="{1884C513-C8CE-46EB-92DF-DC96F25F5E80}">
  <ds:schemaRefs/>
</ds:datastoreItem>
</file>

<file path=customXml/itemProps30.xml><?xml version="1.0" encoding="utf-8"?>
<ds:datastoreItem xmlns:ds="http://schemas.openxmlformats.org/officeDocument/2006/customXml" ds:itemID="{B7D1B259-0A68-4586-A1E2-6A9E7E5BA4F9}">
  <ds:schemaRefs/>
</ds:datastoreItem>
</file>

<file path=customXml/itemProps31.xml><?xml version="1.0" encoding="utf-8"?>
<ds:datastoreItem xmlns:ds="http://schemas.openxmlformats.org/officeDocument/2006/customXml" ds:itemID="{E0AF9B99-EEF7-418D-B9A0-5F10AE005531}">
  <ds:schemaRefs/>
</ds:datastoreItem>
</file>

<file path=customXml/itemProps32.xml><?xml version="1.0" encoding="utf-8"?>
<ds:datastoreItem xmlns:ds="http://schemas.openxmlformats.org/officeDocument/2006/customXml" ds:itemID="{63A91B7C-FE8D-4910-BC9D-4764EAFEEB1D}">
  <ds:schemaRefs/>
</ds:datastoreItem>
</file>

<file path=customXml/itemProps33.xml><?xml version="1.0" encoding="utf-8"?>
<ds:datastoreItem xmlns:ds="http://schemas.openxmlformats.org/officeDocument/2006/customXml" ds:itemID="{FD43B161-C8AF-46DC-9F82-12F9DB7011D1}">
  <ds:schemaRefs/>
</ds:datastoreItem>
</file>

<file path=customXml/itemProps34.xml><?xml version="1.0" encoding="utf-8"?>
<ds:datastoreItem xmlns:ds="http://schemas.openxmlformats.org/officeDocument/2006/customXml" ds:itemID="{3E2C9D25-6E73-4718-AC5D-B9A931640730}">
  <ds:schemaRefs>
    <ds:schemaRef ds:uri="http://www.w3.org/2001/XMLSchema"/>
    <ds:schemaRef ds:uri="http://www.boldonjames.com/2008/01/sie/internal/label"/>
  </ds:schemaRefs>
</ds:datastoreItem>
</file>

<file path=customXml/itemProps35.xml><?xml version="1.0" encoding="utf-8"?>
<ds:datastoreItem xmlns:ds="http://schemas.openxmlformats.org/officeDocument/2006/customXml" ds:itemID="{6D48DF0D-2BD5-4355-BED1-A3FE7C300538}">
  <ds:schemaRefs/>
</ds:datastoreItem>
</file>

<file path=customXml/itemProps36.xml><?xml version="1.0" encoding="utf-8"?>
<ds:datastoreItem xmlns:ds="http://schemas.openxmlformats.org/officeDocument/2006/customXml" ds:itemID="{202420B2-D2B5-4DBC-9B5D-BC87441B5414}">
  <ds:schemaRefs/>
</ds:datastoreItem>
</file>

<file path=customXml/itemProps37.xml><?xml version="1.0" encoding="utf-8"?>
<ds:datastoreItem xmlns:ds="http://schemas.openxmlformats.org/officeDocument/2006/customXml" ds:itemID="{25986E08-A9C0-4284-AE9A-562C95518E7A}">
  <ds:schemaRefs/>
</ds:datastoreItem>
</file>

<file path=customXml/itemProps38.xml><?xml version="1.0" encoding="utf-8"?>
<ds:datastoreItem xmlns:ds="http://schemas.openxmlformats.org/officeDocument/2006/customXml" ds:itemID="{FD3C0EB0-0265-4894-BC96-038A9204E010}">
  <ds:schemaRefs>
    <ds:schemaRef ds:uri="http://www.w3.org/2001/XMLSchema"/>
    <ds:schemaRef ds:uri="http://www.boldonjames.com/2016/02/Classifier/internal/wrappedLabelHistory"/>
  </ds:schemaRefs>
</ds:datastoreItem>
</file>

<file path=customXml/itemProps39.xml><?xml version="1.0" encoding="utf-8"?>
<ds:datastoreItem xmlns:ds="http://schemas.openxmlformats.org/officeDocument/2006/customXml" ds:itemID="{0A356E03-D36B-4C34-9173-33D49F27F3AB}">
  <ds:schemaRefs/>
</ds:datastoreItem>
</file>

<file path=customXml/itemProps40.xml><?xml version="1.0" encoding="utf-8"?>
<ds:datastoreItem xmlns:ds="http://schemas.openxmlformats.org/officeDocument/2006/customXml" ds:itemID="{A3B9F88D-2F1D-4355-9A93-5A1A7363A4DE}">
  <ds:schemaRefs>
    <ds:schemaRef ds:uri="http://schemas.microsoft.com/DataMashup"/>
  </ds:schemaRefs>
</ds:datastoreItem>
</file>

<file path=customXml/itemProps41.xml><?xml version="1.0" encoding="utf-8"?>
<ds:datastoreItem xmlns:ds="http://schemas.openxmlformats.org/officeDocument/2006/customXml" ds:itemID="{389C5A35-483A-4D37-9297-9CBE20C86AD0}">
  <ds:schemaRefs/>
</ds:datastoreItem>
</file>

<file path=customXml/itemProps42.xml><?xml version="1.0" encoding="utf-8"?>
<ds:datastoreItem xmlns:ds="http://schemas.openxmlformats.org/officeDocument/2006/customXml" ds:itemID="{B723BCBE-0658-4CCB-AEAE-C654E4C2DCE2}">
  <ds:schemaRefs/>
</ds:datastoreItem>
</file>

<file path=customXml/itemProps43.xml><?xml version="1.0" encoding="utf-8"?>
<ds:datastoreItem xmlns:ds="http://schemas.openxmlformats.org/officeDocument/2006/customXml" ds:itemID="{6A7B45DD-FC91-4E04-ADC9-A23C43CC3F41}">
  <ds:schemaRefs/>
</ds:datastoreItem>
</file>

<file path=customXml/itemProps44.xml><?xml version="1.0" encoding="utf-8"?>
<ds:datastoreItem xmlns:ds="http://schemas.openxmlformats.org/officeDocument/2006/customXml" ds:itemID="{FF61956C-4CE8-4377-82AA-1010E63FBB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Table Name &amp; Description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ngovn</dc:creator>
  <cp:lastModifiedBy>Ngo, Vinh-Phong N. [US-US]</cp:lastModifiedBy>
  <dcterms:created xsi:type="dcterms:W3CDTF">2021-09-15T16:45:11Z</dcterms:created>
  <dcterms:modified xsi:type="dcterms:W3CDTF">2025-06-20T20:24:37Z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39633aed-82e3-47f9-a0ae-3400f49ffae4</vt:lpwstr>
  </property>
  <property fmtid="{D5CDD505-2E9C-101B-9397-08002B2CF9AE}" pid="3" name="bjSaver">
    <vt:lpwstr>G3ikdu48ttcEijIqm8mmgifimqM5dooD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{FD3C0EB0-0265-4894-BC96-038A9204E010}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uid="42834bfb-1ec1-4beb-bd64-eb83fb3cb3f3" value="" /&gt;&lt;/sisl&gt;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2022-08-18T01:38:22Z</vt:lpwstr>
  </property>
  <property fmtid="{D5CDD505-2E9C-101B-9397-08002B2CF9AE}" pid="10" name="MSIP_Label_c968a81f-7ed4-4faa-9408-9652e001dd96_Method">
    <vt:lpwstr>Standard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2dede158-c7d6-49b8-a3d9-bfdb25156c3b</vt:lpwstr>
  </property>
  <property fmtid="{D5CDD505-2E9C-101B-9397-08002B2CF9AE}" pid="14" name="MSIP_Label_c968a81f-7ed4-4faa-9408-9652e001dd96_ContentBits">
    <vt:lpwstr>0</vt:lpwstr>
  </property>
</Properties>
</file>