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839bu-fp01\1839-HON\Applications,Worksheets, and Flyers\Commercial PY25\Worksheets\"/>
    </mc:Choice>
  </mc:AlternateContent>
  <xr:revisionPtr revIDLastSave="0" documentId="13_ncr:1_{70472B0A-2E77-4B23-B7C8-1EBB91C09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put" sheetId="1" r:id="rId1"/>
  </sheets>
  <definedNames>
    <definedName name="_xlnm.Print_Area" localSheetId="0">Input!$B$1:$F$25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3" i="1"/>
  <c r="H14" i="1"/>
  <c r="H8" i="1"/>
  <c r="J9" i="1"/>
  <c r="H9" i="1" s="1"/>
  <c r="J10" i="1"/>
  <c r="J11" i="1"/>
  <c r="H11" i="1" s="1"/>
  <c r="J12" i="1"/>
  <c r="H12" i="1" s="1"/>
  <c r="J13" i="1"/>
  <c r="J14" i="1"/>
  <c r="J15" i="1"/>
  <c r="H15" i="1" s="1"/>
  <c r="J16" i="1"/>
  <c r="H16" i="1" s="1"/>
  <c r="J8" i="1"/>
  <c r="H18" i="1" l="1"/>
</calcChain>
</file>

<file path=xl/sharedStrings.xml><?xml version="1.0" encoding="utf-8"?>
<sst xmlns="http://schemas.openxmlformats.org/spreadsheetml/2006/main" count="28" uniqueCount="27">
  <si>
    <t>Program Qualifications</t>
  </si>
  <si>
    <t>Account Name:</t>
  </si>
  <si>
    <t>Project Name:</t>
  </si>
  <si>
    <t>Manufacturer &amp; Product Name</t>
  </si>
  <si>
    <t>e.g. Brand ABC, Product XYZ</t>
  </si>
  <si>
    <t>Total Incentive Requested:</t>
  </si>
  <si>
    <t>Application #:</t>
  </si>
  <si>
    <t>HVAC Type</t>
  </si>
  <si>
    <r>
      <rPr>
        <b/>
        <sz val="14"/>
        <color rgb="FF3F3F3F"/>
        <rFont val="Calibri"/>
        <family val="2"/>
        <scheme val="minor"/>
      </rPr>
      <t>Cool Roof Incentive Worksheet</t>
    </r>
    <r>
      <rPr>
        <b/>
        <sz val="13"/>
        <color rgb="FF3F3F3F"/>
        <rFont val="Calibri"/>
        <family val="2"/>
        <scheme val="minor"/>
      </rPr>
      <t xml:space="preserve">
</t>
    </r>
    <r>
      <rPr>
        <sz val="12"/>
        <color rgb="FF3F3F3F"/>
        <rFont val="Calibri"/>
        <family val="2"/>
        <scheme val="minor"/>
      </rPr>
      <t xml:space="preserve">Effective </t>
    </r>
    <r>
      <rPr>
        <sz val="12"/>
        <color rgb="FFFF0000"/>
        <rFont val="Calibri"/>
        <family val="2"/>
        <scheme val="minor"/>
      </rPr>
      <t>July 1, 2025</t>
    </r>
    <r>
      <rPr>
        <sz val="12"/>
        <color rgb="FF3F3F3F"/>
        <rFont val="Calibri"/>
        <family val="2"/>
        <scheme val="minor"/>
      </rPr>
      <t xml:space="preserve"> to </t>
    </r>
    <r>
      <rPr>
        <sz val="12"/>
        <color rgb="FFFF0000"/>
        <rFont val="Calibri"/>
        <family val="2"/>
        <scheme val="minor"/>
      </rPr>
      <t>June 30, 2026</t>
    </r>
    <r>
      <rPr>
        <sz val="12"/>
        <color rgb="FF3F3F3F"/>
        <rFont val="Calibri"/>
        <family val="2"/>
        <scheme val="minor"/>
      </rPr>
      <t xml:space="preserve">. </t>
    </r>
    <r>
      <rPr>
        <sz val="6"/>
        <color rgb="FF3F3F3F"/>
        <rFont val="Calibri"/>
        <family val="2"/>
        <scheme val="minor"/>
      </rPr>
      <t>(WKS_C_BEnvelope_CoolRoof_PY25_1VPN)</t>
    </r>
    <r>
      <rPr>
        <sz val="8"/>
        <color rgb="FF3F3F3F"/>
        <rFont val="Calibri"/>
        <family val="2"/>
        <scheme val="minor"/>
      </rPr>
      <t xml:space="preserve">
</t>
    </r>
    <r>
      <rPr>
        <i/>
        <sz val="10"/>
        <color rgb="FF3F3F3F"/>
        <rFont val="Calibri"/>
        <family val="2"/>
        <scheme val="minor"/>
      </rPr>
      <t>Hawai‘i Energy's mission is to empower island families and businesses to make smart energy choices that reduce energy consumption, save money and pursue a 100% clean energy future.</t>
    </r>
  </si>
  <si>
    <t>Solar Reflectance</t>
  </si>
  <si>
    <t>Thermal Emittance</t>
  </si>
  <si>
    <r>
      <t>Roof Area
(ft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</si>
  <si>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Building/Location</t>
  </si>
  <si>
    <t>Main building</t>
  </si>
  <si>
    <t>Solar Reflectance 
(3-year)</t>
  </si>
  <si>
    <t>Thermal Emittance 
(3-year)</t>
  </si>
  <si>
    <t>Water-cooled Chiller</t>
  </si>
  <si>
    <t>Air-cooled Chiller</t>
  </si>
  <si>
    <t>Packaged Terminal AC/HP</t>
  </si>
  <si>
    <t>Package/Split AC/HP</t>
  </si>
  <si>
    <t>None</t>
  </si>
  <si>
    <t>HVAC Type Options</t>
  </si>
  <si>
    <t>Incentive Amount</t>
  </si>
  <si>
    <t>Incentive per sq. ft.:</t>
  </si>
  <si>
    <r>
      <rPr>
        <b/>
        <sz val="11"/>
        <color theme="1"/>
        <rFont val="Calibri"/>
        <family val="2"/>
        <scheme val="minor"/>
      </rPr>
      <t>◦</t>
    </r>
    <r>
      <rPr>
        <sz val="11"/>
        <color theme="1"/>
        <rFont val="Calibri"/>
        <family val="2"/>
        <scheme val="minor"/>
      </rPr>
      <t xml:space="preserve"> Product rating must exceed the following:</t>
    </r>
  </si>
  <si>
    <t>Populated Fields</t>
  </si>
  <si>
    <t>Required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</si>
</sst>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6"/>
      <color rgb="FF3F3F3F"/>
      <name val="Calibri"/>
      <family val="2"/>
      <scheme val="minor"/>
    </font>
    <font>
      <sz val="8"/>
      <color rgb="FF3F3F3F"/>
      <name val="Calibri"/>
      <family val="2"/>
      <scheme val="minor"/>
    </font>
    <font>
      <i/>
      <sz val="10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CE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 indent="1"/>
    </xf>
    <xf numFmtId="0" fontId="13" fillId="6" borderId="2" xfId="0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horizontal="left"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>
      <alignment horizontal="center" vertical="top" wrapText="1"/>
    </xf>
    <xf numFmtId="44" fontId="15" fillId="4" borderId="1" xfId="0" applyNumberFormat="1" applyFont="1" applyFill="1" applyBorder="1" applyAlignment="1" applyProtection="1">
      <alignment horizontal="center" vertical="center" wrapText="1"/>
    </xf>
    <xf numFmtId="3" fontId="15" fillId="4" borderId="1" xfId="0" applyNumberFormat="1" applyFont="1" applyFill="1" applyBorder="1" applyAlignment="1" applyProtection="1">
      <alignment horizontal="center" vertical="center" wrapText="1"/>
    </xf>
    <xf numFmtId="4" fontId="15" fillId="4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44" fontId="13" fillId="0" borderId="1" xfId="0" applyNumberFormat="1" applyFont="1" applyFill="1" applyBorder="1" applyAlignment="1" applyProtection="1">
      <alignment horizontal="center" vertical="center" wrapText="1"/>
    </xf>
    <xf numFmtId="44" fontId="0" fillId="0" borderId="9" xfId="1" applyNumberFormat="1" applyFont="1" applyBorder="1" applyAlignment="1" applyProtection="1">
      <alignment wrapText="1"/>
    </xf>
    <xf numFmtId="44" fontId="14" fillId="5" borderId="5" xfId="0" applyNumberFormat="1" applyFont="1" applyFill="1" applyBorder="1" applyAlignment="1" applyProtection="1">
      <alignment wrapText="1"/>
    </xf>
    <xf numFmtId="0" fontId="2" fillId="7" borderId="1" xfId="0" applyFont="1" applyFill="1" applyBorder="1" applyAlignment="1" applyProtection="1">
      <alignment horizontal="right" wrapText="1"/>
    </xf>
    <xf numFmtId="0" fontId="2" fillId="3" borderId="1" xfId="0" applyFont="1" applyFill="1" applyBorder="1" applyAlignment="1" applyProtection="1">
      <alignment horizontal="right" wrapText="1"/>
    </xf>
    <xf numFmtId="0" fontId="2" fillId="3" borderId="3" xfId="0" applyFont="1" applyFill="1" applyBorder="1" applyAlignment="1" applyProtection="1">
      <alignment horizontal="right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0" fillId="2" borderId="5" xfId="0" applyFont="1" applyFill="1" applyBorder="1" applyAlignment="1" applyProtection="1">
      <alignment vertical="center" wrapText="1"/>
    </xf>
    <xf numFmtId="0" fontId="13" fillId="6" borderId="2" xfId="0" applyFont="1" applyFill="1" applyBorder="1" applyAlignment="1" applyProtection="1">
      <alignment wrapText="1"/>
      <protection locked="0"/>
    </xf>
    <xf numFmtId="4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wrapText="1"/>
    </xf>
    <xf numFmtId="3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415291</xdr:colOff>
      <xdr:row>0</xdr:row>
      <xdr:rowOff>15812</xdr:rowOff>
    </xdr:from>
    <xdr:to>
      <xdr:col>1</xdr:col>
      <xdr:colOff>1379221</xdr:colOff>
      <xdr:row>0</xdr:row>
      <xdr:rowOff>967169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1" y="15812"/>
          <a:ext cx="963930" cy="95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A24"/>
  <sheetViews>
    <sheetView showGridLines="0" tabSelected="1" workbookViewId="0">
      <selection activeCell="C3" sqref="C3:D3"/>
    </sheetView>
  </sheetViews>
  <sheetFormatPr defaultColWidth="8.7109375" defaultRowHeight="15" x14ac:dyDescent="0.25"/>
  <cols>
    <col min="1" max="1" width="2.28515625" style="1" customWidth="1"/>
    <col min="2" max="2" width="27.140625" style="1" bestFit="1" customWidth="1"/>
    <col min="3" max="4" width="14.7109375" style="1" customWidth="1"/>
    <col min="5" max="5" width="20.28515625" style="1" customWidth="1"/>
    <col min="6" max="6" width="21.5703125" style="1" bestFit="1" customWidth="1"/>
    <col min="7" max="8" width="20.28515625" style="1" customWidth="1"/>
    <col min="9" max="9" width="2.7109375" style="1" customWidth="1"/>
    <col min="10" max="10" width="16" style="1" hidden="1" customWidth="1"/>
    <col min="11" max="11" width="15" style="1" hidden="1" customWidth="1"/>
    <col min="12" max="12" width="2.7109375" style="1" hidden="1" customWidth="1"/>
    <col min="13" max="13" width="24.140625" style="1" hidden="1" customWidth="1"/>
    <col min="14" max="16384" width="8.7109375" style="1"/>
  </cols>
  <sheetData>
    <row r="1" spans="2:13" ht="78.75" customHeight="1" thickBot="1" x14ac:dyDescent="0.3">
      <c r="B1" s="31"/>
      <c r="C1" s="28" t="s">
        <v>8</v>
      </c>
      <c r="D1" s="29"/>
      <c r="E1" s="29"/>
      <c r="F1" s="29"/>
      <c r="G1" s="29"/>
      <c r="H1" s="30"/>
    </row>
    <row r="3" spans="2:13" x14ac:dyDescent="0.25">
      <c r="B3" s="2" t="s">
        <v>1</v>
      </c>
      <c r="C3" s="7"/>
      <c r="D3" s="7"/>
      <c r="E3" s="2" t="s">
        <v>6</v>
      </c>
      <c r="F3" s="32"/>
    </row>
    <row r="4" spans="2:13" x14ac:dyDescent="0.25">
      <c r="E4" s="35"/>
    </row>
    <row r="5" spans="2:13" x14ac:dyDescent="0.25">
      <c r="B5" s="3" t="s">
        <v>2</v>
      </c>
      <c r="C5" s="7"/>
      <c r="D5" s="7"/>
      <c r="E5" s="37"/>
    </row>
    <row r="7" spans="2:13" ht="38.25" x14ac:dyDescent="0.25">
      <c r="B7" s="5" t="s">
        <v>3</v>
      </c>
      <c r="C7" s="5" t="s">
        <v>14</v>
      </c>
      <c r="D7" s="5" t="s">
        <v>15</v>
      </c>
      <c r="E7" s="5" t="s">
        <v>12</v>
      </c>
      <c r="F7" s="5" t="s">
        <v>7</v>
      </c>
      <c r="G7" s="5" t="s">
        <v>11</v>
      </c>
      <c r="H7" s="5" t="s">
        <v>22</v>
      </c>
      <c r="J7" s="8" t="s">
        <v>25</v>
      </c>
      <c r="K7" s="8" t="s">
        <v>26</v>
      </c>
      <c r="M7" s="8" t="s">
        <v>21</v>
      </c>
    </row>
    <row r="8" spans="2:13" x14ac:dyDescent="0.25">
      <c r="B8" s="10" t="s">
        <v>4</v>
      </c>
      <c r="C8" s="19">
        <v>0.7</v>
      </c>
      <c r="D8" s="19">
        <v>0.89</v>
      </c>
      <c r="E8" s="10" t="s">
        <v>13</v>
      </c>
      <c r="F8" s="10" t="s">
        <v>19</v>
      </c>
      <c r="G8" s="18">
        <v>5000</v>
      </c>
      <c r="H8" s="17">
        <f>IF(AND(J8&lt;K8, J8&gt;0), K8-J8 &amp; " missing field(s)", IF(AND(C8&gt;=$E$23,D8&gt;=$E$24,F8&lt;&gt;$M$8),G8*$H$17,"Does not qualify"))</f>
        <v>500</v>
      </c>
      <c r="J8" s="4">
        <f>COUNTA(B8:G8)</f>
        <v>6</v>
      </c>
      <c r="K8" s="4">
        <v>6</v>
      </c>
      <c r="M8" s="9" t="s">
        <v>20</v>
      </c>
    </row>
    <row r="9" spans="2:13" x14ac:dyDescent="0.25">
      <c r="B9" s="20"/>
      <c r="C9" s="21"/>
      <c r="D9" s="21"/>
      <c r="E9" s="20"/>
      <c r="F9" s="20"/>
      <c r="G9" s="36"/>
      <c r="H9" s="22" t="str">
        <f>IF(AND(J9&lt;K9, J9&gt;0), K9-J9 &amp; " missing field(s)", IF(AND(C9&gt;=$E$23,D9&gt;=$E$24,F9&lt;&gt;$M$8),G9*$H$17,"Does not qualify"))</f>
        <v>Does not qualify</v>
      </c>
      <c r="J9" s="4">
        <f t="shared" ref="J9:J16" si="0">COUNTA(B9:G9)</f>
        <v>0</v>
      </c>
      <c r="K9" s="4">
        <v>6</v>
      </c>
      <c r="M9" s="9" t="s">
        <v>19</v>
      </c>
    </row>
    <row r="10" spans="2:13" x14ac:dyDescent="0.25">
      <c r="B10" s="20"/>
      <c r="C10" s="21"/>
      <c r="D10" s="21"/>
      <c r="E10" s="20"/>
      <c r="F10" s="20"/>
      <c r="G10" s="36"/>
      <c r="H10" s="22" t="str">
        <f t="shared" ref="H10:H16" si="1">IF(AND(J10&lt;K10, J10&gt;0), K10-J10 &amp; " missing field(s)", IF(AND(C10&gt;=$E$23,D10&gt;=$E$24,F10&lt;&gt;$M$8),G10*$H$17,"Does not qualify"))</f>
        <v>Does not qualify</v>
      </c>
      <c r="J10" s="4">
        <f t="shared" si="0"/>
        <v>0</v>
      </c>
      <c r="K10" s="4">
        <v>6</v>
      </c>
      <c r="M10" s="9" t="s">
        <v>18</v>
      </c>
    </row>
    <row r="11" spans="2:13" x14ac:dyDescent="0.25">
      <c r="B11" s="20"/>
      <c r="C11" s="21"/>
      <c r="D11" s="21"/>
      <c r="E11" s="20"/>
      <c r="F11" s="20"/>
      <c r="G11" s="36"/>
      <c r="H11" s="22" t="str">
        <f t="shared" si="1"/>
        <v>Does not qualify</v>
      </c>
      <c r="J11" s="4">
        <f t="shared" si="0"/>
        <v>0</v>
      </c>
      <c r="K11" s="4">
        <v>6</v>
      </c>
      <c r="M11" s="9" t="s">
        <v>17</v>
      </c>
    </row>
    <row r="12" spans="2:13" x14ac:dyDescent="0.25">
      <c r="B12" s="20"/>
      <c r="C12" s="21"/>
      <c r="D12" s="21"/>
      <c r="E12" s="20"/>
      <c r="F12" s="20"/>
      <c r="G12" s="36"/>
      <c r="H12" s="22" t="str">
        <f t="shared" si="1"/>
        <v>Does not qualify</v>
      </c>
      <c r="J12" s="4">
        <f t="shared" si="0"/>
        <v>0</v>
      </c>
      <c r="K12" s="4">
        <v>6</v>
      </c>
      <c r="M12" s="9" t="s">
        <v>16</v>
      </c>
    </row>
    <row r="13" spans="2:13" x14ac:dyDescent="0.25">
      <c r="B13" s="20"/>
      <c r="C13" s="21"/>
      <c r="D13" s="21"/>
      <c r="E13" s="20"/>
      <c r="F13" s="20"/>
      <c r="G13" s="36"/>
      <c r="H13" s="22" t="str">
        <f t="shared" si="1"/>
        <v>Does not qualify</v>
      </c>
      <c r="J13" s="4">
        <f t="shared" si="0"/>
        <v>0</v>
      </c>
      <c r="K13" s="4">
        <v>6</v>
      </c>
    </row>
    <row r="14" spans="2:13" x14ac:dyDescent="0.25">
      <c r="B14" s="20"/>
      <c r="C14" s="21"/>
      <c r="D14" s="21"/>
      <c r="E14" s="20"/>
      <c r="F14" s="20"/>
      <c r="G14" s="36"/>
      <c r="H14" s="22" t="str">
        <f t="shared" si="1"/>
        <v>Does not qualify</v>
      </c>
      <c r="J14" s="4">
        <f t="shared" si="0"/>
        <v>0</v>
      </c>
      <c r="K14" s="4">
        <v>6</v>
      </c>
    </row>
    <row r="15" spans="2:13" x14ac:dyDescent="0.25">
      <c r="B15" s="20"/>
      <c r="C15" s="21"/>
      <c r="D15" s="21"/>
      <c r="E15" s="20"/>
      <c r="F15" s="20"/>
      <c r="G15" s="36"/>
      <c r="H15" s="22" t="str">
        <f t="shared" si="1"/>
        <v>Does not qualify</v>
      </c>
      <c r="J15" s="4">
        <f t="shared" si="0"/>
        <v>0</v>
      </c>
      <c r="K15" s="4">
        <v>6</v>
      </c>
    </row>
    <row r="16" spans="2:13" x14ac:dyDescent="0.25">
      <c r="B16" s="20"/>
      <c r="C16" s="21"/>
      <c r="D16" s="21"/>
      <c r="E16" s="20"/>
      <c r="F16" s="20"/>
      <c r="G16" s="36"/>
      <c r="H16" s="22" t="str">
        <f t="shared" si="1"/>
        <v>Does not qualify</v>
      </c>
      <c r="J16" s="4">
        <f t="shared" si="0"/>
        <v>0</v>
      </c>
      <c r="K16" s="4">
        <v>6</v>
      </c>
    </row>
    <row r="17" spans="2:8" ht="15.75" thickBot="1" x14ac:dyDescent="0.3">
      <c r="B17" s="25" t="s">
        <v>23</v>
      </c>
      <c r="C17" s="25"/>
      <c r="D17" s="25"/>
      <c r="E17" s="25"/>
      <c r="F17" s="25"/>
      <c r="G17" s="25"/>
      <c r="H17" s="23">
        <v>0.1</v>
      </c>
    </row>
    <row r="18" spans="2:8" ht="15.75" thickBot="1" x14ac:dyDescent="0.3">
      <c r="B18" s="26" t="s">
        <v>5</v>
      </c>
      <c r="C18" s="26"/>
      <c r="D18" s="26"/>
      <c r="E18" s="26"/>
      <c r="F18" s="26"/>
      <c r="G18" s="27"/>
      <c r="H18" s="24">
        <f>SUM(H9:H16)</f>
        <v>0</v>
      </c>
    </row>
    <row r="21" spans="2:8" x14ac:dyDescent="0.25">
      <c r="B21" s="11" t="s">
        <v>0</v>
      </c>
      <c r="C21" s="11"/>
      <c r="D21" s="11"/>
      <c r="E21" s="11"/>
      <c r="F21" s="11"/>
      <c r="G21" s="11"/>
      <c r="H21" s="11"/>
    </row>
    <row r="22" spans="2:8" x14ac:dyDescent="0.25">
      <c r="B22" s="12"/>
      <c r="C22" s="12"/>
      <c r="D22" s="12"/>
      <c r="E22" s="12"/>
      <c r="F22" s="12"/>
      <c r="G22" s="12"/>
      <c r="H22" s="6"/>
    </row>
    <row r="23" spans="2:8" ht="30" x14ac:dyDescent="0.25">
      <c r="B23" s="15" t="s">
        <v>24</v>
      </c>
      <c r="C23" s="16"/>
      <c r="D23" s="34" t="s">
        <v>9</v>
      </c>
      <c r="E23" s="33">
        <v>0.7</v>
      </c>
      <c r="G23" s="14"/>
      <c r="H23" s="14"/>
    </row>
    <row r="24" spans="2:8" ht="30" x14ac:dyDescent="0.25">
      <c r="B24" s="13"/>
      <c r="C24" s="13"/>
      <c r="D24" s="34" t="s">
        <v>10</v>
      </c>
      <c r="E24" s="33">
        <v>0.75</v>
      </c>
      <c r="G24" s="13"/>
      <c r="H24" s="13"/>
    </row>
  </sheetData>
  <sheetProtection algorithmName="SHA-512" hashValue="FM/L2Fw8BuNvKnkdRvHWwGF1JOWMJw5bcGfTLhl/x1eDw+hd/ajJkgs8p0PMTB28iSpBFk9s20T5PemG5HOttA==" saltValue="+M/zLMI8kzFQ8df5fthUxw==" spinCount="100000" sheet="1" objects="1" scenarios="1" selectLockedCells="1"/>
  <mergeCells count="7">
    <mergeCell ref="B23:C23"/>
    <mergeCell ref="B21:H21"/>
    <mergeCell ref="C1:H1"/>
    <mergeCell ref="B17:G17"/>
    <mergeCell ref="B18:G18"/>
    <mergeCell ref="C5:D5"/>
    <mergeCell ref="C3:D3"/>
  </mergeCells>
  <conditionalFormatting sqref="H8:H16">
    <cfRule type="expression" dxfId="0" priority="1">
      <formula>AND($H8="Does not qualify", $J8=0)</formula>
    </cfRule>
  </conditionalFormatting>
  <dataValidations count="1">
    <dataValidation type="list" allowBlank="1" showInputMessage="1" showErrorMessage="1" sqref="F8:F16" xr:uid="{795D71AA-89E7-4E92-A7F4-4B1CECFEEBA5}">
      <formula1>$M$8:$M$12</formula1>
    </dataValidation>
  </dataValidations>
  <pageMargins left="0.7" right="0.7" top="0.75" bottom="0.75" header="0.3" footer="0.3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c8d5760e-638a-47e8-9e2e-1226c2cb268d" origin="userSelected">
  <element uid="42834bfb-1ec1-4beb-bd64-eb83fb3cb3f3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+TEVJRE9TLUNPUlBcbmdvdm48L1VzZXJOYW1lPjxEYXRlVGltZT43LzIvMjAxOCAxMTo0NTo0NCBQTTwvRGF0ZVRpbWU+PExhYmVsU3RyaW5nPlVucmVzdHJpY3RlZDwvTGFiZWxTdHJpbmc+PC9pdGVtPjwvbGFiZWxIaXN0b3J5Pg==</Value>
</WrappedLabelHistory>
</file>

<file path=customXml/itemProps1.xml><?xml version="1.0" encoding="utf-8"?>
<ds:datastoreItem xmlns:ds="http://schemas.openxmlformats.org/officeDocument/2006/customXml" ds:itemID="{E1046F68-873E-4B7A-A616-D78A313C720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FEC946F-DD2B-496D-B367-D4C44C421E7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Unrestricted</dc:subject>
  <dc:creator>Ngo, Vinh-Phong N.</dc:creator>
  <cp:lastModifiedBy>Ngo, Vinh-Phong N. [US-US]</cp:lastModifiedBy>
  <cp:lastPrinted>2020-06-11T20:22:05Z</cp:lastPrinted>
  <dcterms:created xsi:type="dcterms:W3CDTF">2017-06-19T21:18:32Z</dcterms:created>
  <dcterms:modified xsi:type="dcterms:W3CDTF">2025-06-30T20:21:35Z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b40953c6-bc31-436d-aa3f-cf912e878480</vt:lpwstr>
  </property>
  <property fmtid="{D5CDD505-2E9C-101B-9397-08002B2CF9AE}" pid="3" name="bjSaver">
    <vt:lpwstr>G3ikdu48ttcEijIqm8mmgifimqM5dooD</vt:lpwstr>
  </property>
  <property fmtid="{D5CDD505-2E9C-101B-9397-08002B2CF9AE}" pid="4" name="bjDocumentSecurityLabel">
    <vt:lpwstr>Unrestricted</vt:lpwstr>
  </property>
  <property fmtid="{D5CDD505-2E9C-101B-9397-08002B2CF9AE}" pid="5" name="bjLabelHistoryID">
    <vt:lpwstr>{7FEC946F-DD2B-496D-B367-D4C44C421E7B}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uid="42834bfb-1ec1-4beb-bd64-eb83fb3cb3f3" value="" /&gt;&lt;/sisl&gt;</vt:lpwstr>
  </property>
  <property fmtid="{D5CDD505-2E9C-101B-9397-08002B2CF9AE}" pid="8" name="MSIP_Label_c968a81f-7ed4-4faa-9408-9652e001dd96_Enabled">
    <vt:lpwstr>true</vt:lpwstr>
  </property>
  <property fmtid="{D5CDD505-2E9C-101B-9397-08002B2CF9AE}" pid="9" name="MSIP_Label_c968a81f-7ed4-4faa-9408-9652e001dd96_SetDate">
    <vt:lpwstr>2022-06-20T19:14:02Z</vt:lpwstr>
  </property>
  <property fmtid="{D5CDD505-2E9C-101B-9397-08002B2CF9AE}" pid="10" name="MSIP_Label_c968a81f-7ed4-4faa-9408-9652e001dd96_Method">
    <vt:lpwstr>Standard</vt:lpwstr>
  </property>
  <property fmtid="{D5CDD505-2E9C-101B-9397-08002B2CF9AE}" pid="11" name="MSIP_Label_c968a81f-7ed4-4faa-9408-9652e001dd96_Name">
    <vt:lpwstr>Unrestricted</vt:lpwstr>
  </property>
  <property fmtid="{D5CDD505-2E9C-101B-9397-08002B2CF9AE}" pid="12" name="MSIP_Label_c968a81f-7ed4-4faa-9408-9652e001dd96_SiteId">
    <vt:lpwstr>b64da4ac-e800-4cfc-8931-e607f720a1b8</vt:lpwstr>
  </property>
  <property fmtid="{D5CDD505-2E9C-101B-9397-08002B2CF9AE}" pid="13" name="MSIP_Label_c968a81f-7ed4-4faa-9408-9652e001dd96_ActionId">
    <vt:lpwstr>688601ac-21ea-4a9e-b9c5-f1f5f019c8e5</vt:lpwstr>
  </property>
  <property fmtid="{D5CDD505-2E9C-101B-9397-08002B2CF9AE}" pid="14" name="MSIP_Label_c968a81f-7ed4-4faa-9408-9652e001dd96_ContentBits">
    <vt:lpwstr>0</vt:lpwstr>
  </property>
</Properties>
</file>