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839bu-fp01\1839-HON\Applications,Worksheets, and Flyers\Commercial PY26\Worksheets\Incomplete\"/>
    </mc:Choice>
  </mc:AlternateContent>
  <xr:revisionPtr revIDLastSave="0" documentId="13_ncr:1_{F9A61673-DA3B-4073-B09C-EFD3DD086C24}" xr6:coauthVersionLast="47" xr6:coauthVersionMax="47" xr10:uidLastSave="{00000000-0000-0000-0000-000000000000}"/>
  <workbookProtection workbookAlgorithmName="SHA-512" workbookHashValue="IB5+Pgt7wnHxu+PwlcVlMGxVoNQ1kq8pXS7cURPkKq93NkKJDDr7/1wqyrbzGkHLXOtwnPvhrj2mBrKiuaAg2Q==" workbookSaltValue="E8jjSt/rzKUFWL+j5BGFOg==" workbookSpinCount="100000" lockStructure="1"/>
  <bookViews>
    <workbookView xWindow="-108" yWindow="-108" windowWidth="23256" windowHeight="12456" xr2:uid="{00000000-000D-0000-FFFF-FFFF00000000}"/>
  </bookViews>
  <sheets>
    <sheet name="Inpu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K9" i="1" s="1"/>
  <c r="F10" i="1" l="1"/>
  <c r="F11" i="1"/>
  <c r="F12" i="1"/>
  <c r="F13" i="1"/>
  <c r="F14" i="1"/>
  <c r="F15" i="1"/>
  <c r="F16" i="1"/>
  <c r="F17" i="1"/>
  <c r="F18" i="1"/>
  <c r="F19" i="1"/>
  <c r="F20" i="1"/>
  <c r="F9" i="1"/>
  <c r="J9" i="1" s="1"/>
  <c r="J16" i="1" l="1"/>
  <c r="I16" i="1"/>
  <c r="K16" i="1" s="1"/>
  <c r="J11" i="1"/>
  <c r="I11" i="1"/>
  <c r="K11" i="1" s="1"/>
  <c r="J14" i="1"/>
  <c r="I14" i="1"/>
  <c r="K14" i="1" s="1"/>
  <c r="J13" i="1"/>
  <c r="I13" i="1"/>
  <c r="J12" i="1"/>
  <c r="I12" i="1"/>
  <c r="K12" i="1" s="1"/>
  <c r="J10" i="1"/>
  <c r="I10" i="1"/>
  <c r="K10" i="1" s="1"/>
  <c r="J17" i="1"/>
  <c r="I17" i="1"/>
  <c r="K17" i="1" s="1"/>
  <c r="J20" i="1"/>
  <c r="I20" i="1"/>
  <c r="K20" i="1" s="1"/>
  <c r="J19" i="1"/>
  <c r="I19" i="1"/>
  <c r="K19" i="1" s="1"/>
  <c r="J18" i="1"/>
  <c r="I18" i="1"/>
  <c r="J15" i="1"/>
  <c r="I15" i="1"/>
  <c r="K13" i="1" l="1"/>
  <c r="K18" i="1"/>
  <c r="K15" i="1"/>
  <c r="K21" i="1" l="1"/>
</calcChain>
</file>

<file path=xl/sharedStrings.xml><?xml version="1.0" encoding="utf-8"?>
<sst xmlns="http://schemas.openxmlformats.org/spreadsheetml/2006/main" count="49" uniqueCount="46">
  <si>
    <t>Program Qualifications</t>
  </si>
  <si>
    <t>Account Name:</t>
  </si>
  <si>
    <t>Project Name:</t>
  </si>
  <si>
    <t>Total Incentive Requested:</t>
  </si>
  <si>
    <t>EQUIPMENT INFORMATION</t>
  </si>
  <si>
    <t>Ex: Building Name, Floor, Room</t>
  </si>
  <si>
    <t>Application #:</t>
  </si>
  <si>
    <t>Description</t>
  </si>
  <si>
    <t>Manufacturer &amp; Model #</t>
  </si>
  <si>
    <t xml:space="preserve"> Company XYZ, Model 123</t>
  </si>
  <si>
    <t>Facility Type</t>
  </si>
  <si>
    <t>Facility Type:</t>
  </si>
  <si>
    <t>Education</t>
  </si>
  <si>
    <t>Grocery</t>
  </si>
  <si>
    <t>Health</t>
  </si>
  <si>
    <t>Hotel/Motel</t>
  </si>
  <si>
    <t>Office</t>
  </si>
  <si>
    <t>Restaurant</t>
  </si>
  <si>
    <t>Retail</t>
  </si>
  <si>
    <t>Incentive</t>
  </si>
  <si>
    <t>Incentive Per Unit</t>
  </si>
  <si>
    <r>
      <rPr>
        <b/>
        <sz val="14"/>
        <color rgb="FF3F3F3F"/>
        <rFont val="Calibri"/>
        <family val="2"/>
        <scheme val="minor"/>
      </rPr>
      <t>Direct Expansion Dedicated Outdoor Air System (DX-DOAS)</t>
    </r>
    <r>
      <rPr>
        <b/>
        <sz val="13"/>
        <color rgb="FF3F3F3F"/>
        <rFont val="Calibri"/>
        <family val="2"/>
        <scheme val="minor"/>
      </rPr>
      <t xml:space="preserve">
</t>
    </r>
    <r>
      <rPr>
        <sz val="12"/>
        <color rgb="FF3F3F3F"/>
        <rFont val="Calibri"/>
        <family val="2"/>
        <scheme val="minor"/>
      </rPr>
      <t xml:space="preserve">Effective </t>
    </r>
    <r>
      <rPr>
        <sz val="12"/>
        <color rgb="FFFF0000"/>
        <rFont val="Calibri"/>
        <family val="2"/>
        <scheme val="minor"/>
      </rPr>
      <t>July 1, 2026</t>
    </r>
    <r>
      <rPr>
        <sz val="12"/>
        <color rgb="FF3F3F3F"/>
        <rFont val="Calibri"/>
        <family val="2"/>
        <scheme val="minor"/>
      </rPr>
      <t xml:space="preserve"> to </t>
    </r>
    <r>
      <rPr>
        <sz val="12"/>
        <color rgb="FFFF0000"/>
        <rFont val="Calibri"/>
        <family val="2"/>
        <scheme val="minor"/>
      </rPr>
      <t>June 30, 2027</t>
    </r>
    <r>
      <rPr>
        <sz val="12"/>
        <color rgb="FF3F3F3F"/>
        <rFont val="Calibri"/>
        <family val="2"/>
        <scheme val="minor"/>
      </rPr>
      <t xml:space="preserve">. </t>
    </r>
    <r>
      <rPr>
        <sz val="8"/>
        <color rgb="FF3F3F3F"/>
        <rFont val="Calibri"/>
        <family val="2"/>
        <scheme val="minor"/>
      </rPr>
      <t xml:space="preserve">Last modified date: 2026-06-17, VPN
</t>
    </r>
    <r>
      <rPr>
        <i/>
        <sz val="10"/>
        <color rgb="FF3F3F3F"/>
        <rFont val="Calibri"/>
        <family val="2"/>
        <scheme val="minor"/>
      </rPr>
      <t>Hawai‘i Energy's mission is to empower island families and businesses to make smart energy choices that reduce energy consumption, save money and pursue a 100% clean energy future.</t>
    </r>
  </si>
  <si>
    <t>This measure applies to new construction or major renovations in which a new DX-DOAS unit is installed. The installed system must have an Integrated Seasonal Moisture Removal Efficiency 2 (ISMRE2) greater than the code-minimum ISMRE2 specified in the Code of Federal Regulations, 10 CFR 431.97(h), effective May 1, 2024.</t>
  </si>
  <si>
    <t>The following types of DX-DOAS units are eligible:</t>
  </si>
  <si>
    <t>• Air-cooled (AC), with or without ventilation energy recovery system (VERS)</t>
  </si>
  <si>
    <t>• Air-source heat pump (ASHP), with or without VERS</t>
  </si>
  <si>
    <t>• Water-cooled (WC), with or without VERS</t>
  </si>
  <si>
    <t>• Water-source heat pump (WSHP), with or without VERS</t>
  </si>
  <si>
    <t>Manufacturer datasheets for installed equipment and/or documentation of certification from the Air Conditioning, Heating, and Refrigeration Institute (AHRI) or Department of Energy Compliance Certification Management System (DOE CCMS) must be provided.</t>
  </si>
  <si>
    <t>Type</t>
  </si>
  <si>
    <t>ISMRE2</t>
  </si>
  <si>
    <r>
      <t>MRC</t>
    </r>
    <r>
      <rPr>
        <b/>
        <vertAlign val="subscript"/>
        <sz val="11"/>
        <color theme="1"/>
        <rFont val="Calibri"/>
        <family val="2"/>
      </rPr>
      <t>A</t>
    </r>
  </si>
  <si>
    <t>Air-cooled (AC), without VERS</t>
  </si>
  <si>
    <t>Air-cooled (AC), with VERS</t>
  </si>
  <si>
    <t>Air-source heat pump (ASHP), without VERS</t>
  </si>
  <si>
    <t>Air-source heat pump (ASHP), with VERS</t>
  </si>
  <si>
    <t>Water-cooled (WC), without VERS</t>
  </si>
  <si>
    <t>Water-cooled (WC), with VERS</t>
  </si>
  <si>
    <t>Water-source heat pump (WSHP), without VERS</t>
  </si>
  <si>
    <t>Water-source heat pump (WSHP), with VERS</t>
  </si>
  <si>
    <t>ISMRE2 Minimum</t>
  </si>
  <si>
    <t>Quantity</t>
  </si>
  <si>
    <t>Misc. Commercial</t>
  </si>
  <si>
    <t>Incentive per kWh</t>
  </si>
  <si>
    <t>Annual kWh Savings</t>
  </si>
  <si>
    <t>EFLH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</si>
</sst>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#,##0.0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2"/>
      <color rgb="FF3F3F3F"/>
      <name val="Calibri"/>
      <family val="2"/>
      <scheme val="minor"/>
    </font>
    <font>
      <sz val="8"/>
      <color rgb="FF3F3F3F"/>
      <name val="Calibri"/>
      <family val="2"/>
      <scheme val="minor"/>
    </font>
    <font>
      <i/>
      <sz val="10"/>
      <color rgb="FF3F3F3F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CE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6" borderId="2" xfId="0" applyFill="1" applyBorder="1" applyAlignment="1" applyProtection="1">
      <alignment horizontal="center" wrapText="1"/>
      <protection locked="0"/>
    </xf>
    <xf numFmtId="4" fontId="0" fillId="6" borderId="1" xfId="0" applyNumberFormat="1" applyFill="1" applyBorder="1" applyAlignment="1" applyProtection="1">
      <alignment horizontal="center" vertical="center" wrapText="1"/>
      <protection locked="0"/>
    </xf>
    <xf numFmtId="165" fontId="0" fillId="6" borderId="1" xfId="0" applyNumberFormat="1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right" vertical="center" wrapText="1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right" wrapText="1"/>
    </xf>
    <xf numFmtId="0" fontId="7" fillId="3" borderId="1" xfId="0" applyFont="1" applyFill="1" applyBorder="1" applyAlignment="1" applyProtection="1">
      <alignment horizont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" fillId="7" borderId="1" xfId="0" applyFont="1" applyFill="1" applyBorder="1" applyAlignment="1" applyProtection="1">
      <alignment wrapText="1"/>
    </xf>
    <xf numFmtId="0" fontId="8" fillId="5" borderId="1" xfId="0" applyFont="1" applyFill="1" applyBorder="1" applyAlignment="1" applyProtection="1">
      <alignment horizontal="center" vertical="center" wrapText="1"/>
    </xf>
    <xf numFmtId="4" fontId="8" fillId="5" borderId="1" xfId="0" applyNumberFormat="1" applyFont="1" applyFill="1" applyBorder="1" applyAlignment="1" applyProtection="1">
      <alignment horizontal="center" vertical="center" wrapText="1"/>
    </xf>
    <xf numFmtId="165" fontId="8" fillId="5" borderId="1" xfId="0" applyNumberFormat="1" applyFont="1" applyFill="1" applyBorder="1" applyAlignment="1" applyProtection="1">
      <alignment horizontal="center" vertical="center" wrapText="1"/>
    </xf>
    <xf numFmtId="7" fontId="8" fillId="5" borderId="1" xfId="0" applyNumberFormat="1" applyFont="1" applyFill="1" applyBorder="1" applyAlignment="1" applyProtection="1">
      <alignment horizontal="center" vertical="center" wrapText="1"/>
    </xf>
    <xf numFmtId="44" fontId="8" fillId="5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165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164" fontId="0" fillId="0" borderId="1" xfId="0" applyNumberFormat="1" applyBorder="1" applyAlignment="1" applyProtection="1">
      <alignment horizontal="center" vertical="center" wrapText="1"/>
    </xf>
    <xf numFmtId="4" fontId="0" fillId="0" borderId="1" xfId="0" applyNumberFormat="1" applyFont="1" applyFill="1" applyBorder="1" applyAlignment="1" applyProtection="1">
      <alignment horizontal="center" vertical="center" wrapText="1"/>
    </xf>
    <xf numFmtId="7" fontId="0" fillId="0" borderId="1" xfId="0" applyNumberFormat="1" applyFont="1" applyFill="1" applyBorder="1" applyAlignment="1" applyProtection="1">
      <alignment horizontal="center" vertical="center" wrapText="1"/>
    </xf>
    <xf numFmtId="44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165" fontId="0" fillId="0" borderId="1" xfId="0" applyNumberFormat="1" applyBorder="1" applyAlignment="1" applyProtection="1">
      <alignment horizontal="center" wrapText="1"/>
    </xf>
    <xf numFmtId="0" fontId="1" fillId="3" borderId="8" xfId="0" applyFont="1" applyFill="1" applyBorder="1" applyAlignment="1" applyProtection="1">
      <alignment horizontal="right" wrapText="1"/>
    </xf>
    <xf numFmtId="0" fontId="1" fillId="3" borderId="9" xfId="0" applyFont="1" applyFill="1" applyBorder="1" applyAlignment="1" applyProtection="1">
      <alignment horizontal="right" wrapText="1"/>
    </xf>
    <xf numFmtId="44" fontId="0" fillId="4" borderId="7" xfId="0" applyNumberFormat="1" applyFill="1" applyBorder="1" applyAlignment="1" applyProtection="1">
      <alignment horizontal="center" wrapText="1"/>
    </xf>
    <xf numFmtId="0" fontId="13" fillId="0" borderId="0" xfId="0" applyFont="1" applyAlignment="1" applyProtection="1">
      <alignment vertical="top" wrapText="1"/>
    </xf>
    <xf numFmtId="0" fontId="10" fillId="0" borderId="0" xfId="0" applyFont="1" applyAlignment="1" applyProtection="1">
      <alignment vertical="top" wrapText="1"/>
    </xf>
    <xf numFmtId="0" fontId="9" fillId="3" borderId="0" xfId="0" applyFont="1" applyFill="1" applyAlignment="1" applyProtection="1">
      <alignment horizontal="left" wrapText="1"/>
    </xf>
    <xf numFmtId="0" fontId="0" fillId="0" borderId="0" xfId="0" applyAlignment="1" applyProtection="1">
      <alignment horizontal="left" vertical="top" wrapText="1" indent="1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left" wrapText="1" indent="1"/>
    </xf>
    <xf numFmtId="0" fontId="0" fillId="0" borderId="0" xfId="0" applyAlignment="1" applyProtection="1">
      <alignment horizontal="left" vertical="top" wrapText="1" indent="3"/>
    </xf>
    <xf numFmtId="0" fontId="0" fillId="0" borderId="0" xfId="0" applyAlignment="1" applyProtection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595758</xdr:colOff>
      <xdr:row>0</xdr:row>
      <xdr:rowOff>11430</xdr:rowOff>
    </xdr:from>
    <xdr:to>
      <xdr:col>1</xdr:col>
      <xdr:colOff>1343534</xdr:colOff>
      <xdr:row>0</xdr:row>
      <xdr:rowOff>742950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158" y="11430"/>
          <a:ext cx="747776" cy="731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3"/>
  <sheetViews>
    <sheetView showGridLines="0" tabSelected="1" workbookViewId="0">
      <selection activeCell="C3" sqref="C3"/>
    </sheetView>
  </sheetViews>
  <sheetFormatPr defaultColWidth="8.88671875" defaultRowHeight="14.4" x14ac:dyDescent="0.3"/>
  <cols>
    <col min="1" max="1" width="2.33203125" style="10" customWidth="1"/>
    <col min="2" max="2" width="29.44140625" style="10" bestFit="1" customWidth="1"/>
    <col min="3" max="3" width="24.44140625" style="10" bestFit="1" customWidth="1"/>
    <col min="4" max="4" width="44.44140625" style="10" bestFit="1" customWidth="1"/>
    <col min="5" max="5" width="7.5546875" style="10" bestFit="1" customWidth="1"/>
    <col min="6" max="6" width="16.88671875" style="10" bestFit="1" customWidth="1"/>
    <col min="7" max="7" width="6" style="10" bestFit="1" customWidth="1"/>
    <col min="8" max="8" width="8.6640625" style="10" bestFit="1" customWidth="1"/>
    <col min="9" max="9" width="12.21875" style="10" bestFit="1" customWidth="1"/>
    <col min="10" max="10" width="17.33203125" style="10" bestFit="1" customWidth="1"/>
    <col min="11" max="11" width="18.5546875" style="10" bestFit="1" customWidth="1"/>
    <col min="12" max="12" width="2.6640625" style="10" customWidth="1"/>
    <col min="13" max="13" width="15.6640625" style="10" hidden="1" customWidth="1"/>
    <col min="14" max="14" width="5" style="10" hidden="1" customWidth="1"/>
    <col min="15" max="15" width="2.6640625" style="10" hidden="1" customWidth="1"/>
    <col min="16" max="16" width="40.33203125" style="10" hidden="1" customWidth="1"/>
    <col min="17" max="17" width="16.21875" style="10" hidden="1" customWidth="1"/>
    <col min="18" max="18" width="2.6640625" style="10" hidden="1" customWidth="1"/>
    <col min="19" max="19" width="16.109375" style="10" hidden="1" customWidth="1"/>
    <col min="20" max="16384" width="8.88671875" style="10"/>
  </cols>
  <sheetData>
    <row r="1" spans="2:19" ht="60" customHeight="1" thickBot="1" x14ac:dyDescent="0.35">
      <c r="B1" s="6"/>
      <c r="C1" s="7" t="s">
        <v>21</v>
      </c>
      <c r="D1" s="8"/>
      <c r="E1" s="8"/>
      <c r="F1" s="8"/>
      <c r="G1" s="8"/>
      <c r="H1" s="8"/>
      <c r="I1" s="8"/>
      <c r="J1" s="8"/>
      <c r="K1" s="9"/>
    </row>
    <row r="3" spans="2:19" x14ac:dyDescent="0.3">
      <c r="B3" s="11" t="s">
        <v>1</v>
      </c>
      <c r="C3" s="2"/>
      <c r="E3" s="12" t="s">
        <v>2</v>
      </c>
      <c r="F3" s="5"/>
      <c r="G3" s="5"/>
      <c r="H3" s="11"/>
      <c r="I3" s="11"/>
      <c r="J3" s="11"/>
    </row>
    <row r="5" spans="2:19" x14ac:dyDescent="0.3">
      <c r="B5" s="11" t="s">
        <v>6</v>
      </c>
      <c r="C5" s="2"/>
      <c r="E5" s="13" t="s">
        <v>11</v>
      </c>
      <c r="F5" s="5"/>
      <c r="G5" s="5"/>
      <c r="H5" s="14"/>
      <c r="I5" s="14"/>
      <c r="J5" s="14"/>
    </row>
    <row r="7" spans="2:19" x14ac:dyDescent="0.3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</row>
    <row r="8" spans="2:19" ht="28.8" x14ac:dyDescent="0.3">
      <c r="B8" s="16" t="s">
        <v>7</v>
      </c>
      <c r="C8" s="16" t="s">
        <v>8</v>
      </c>
      <c r="D8" s="16" t="s">
        <v>29</v>
      </c>
      <c r="E8" s="16" t="s">
        <v>30</v>
      </c>
      <c r="F8" s="16" t="s">
        <v>40</v>
      </c>
      <c r="G8" s="16" t="s">
        <v>31</v>
      </c>
      <c r="H8" s="16" t="s">
        <v>41</v>
      </c>
      <c r="I8" s="16" t="s">
        <v>44</v>
      </c>
      <c r="J8" s="16" t="s">
        <v>43</v>
      </c>
      <c r="K8" s="16" t="s">
        <v>19</v>
      </c>
      <c r="M8" s="17" t="s">
        <v>10</v>
      </c>
      <c r="N8" s="17" t="s">
        <v>45</v>
      </c>
      <c r="P8" s="17" t="s">
        <v>29</v>
      </c>
      <c r="Q8" s="17" t="s">
        <v>40</v>
      </c>
      <c r="S8" s="17" t="s">
        <v>20</v>
      </c>
    </row>
    <row r="9" spans="2:19" x14ac:dyDescent="0.3">
      <c r="B9" s="18" t="s">
        <v>5</v>
      </c>
      <c r="C9" s="18" t="s">
        <v>9</v>
      </c>
      <c r="D9" s="19" t="s">
        <v>38</v>
      </c>
      <c r="E9" s="20">
        <v>5.6</v>
      </c>
      <c r="F9" s="20">
        <f>_xlfn.XLOOKUP(D9,$P$9:$P$16,$Q$9:$Q$16,"",0)</f>
        <v>3.8</v>
      </c>
      <c r="G9" s="18">
        <v>81</v>
      </c>
      <c r="H9" s="18">
        <v>1</v>
      </c>
      <c r="I9" s="19">
        <f>IFERROR(ROUND(((1/F9)-(1/E9)) * G9 * _xlfn.XLOOKUP($F$5,$M$9:$M$16,$N$9:$N$16), 2),0)</f>
        <v>0</v>
      </c>
      <c r="J9" s="21">
        <f>IF(COUNTBLANK(D9:H9)&gt;0, "Missing inputs", IF(E9&gt;=F9,$S$9,"Does not qualify"))</f>
        <v>0.15</v>
      </c>
      <c r="K9" s="22">
        <f>IFERROR(H9 * I9 * J9, "")</f>
        <v>0</v>
      </c>
      <c r="M9" s="23" t="s">
        <v>42</v>
      </c>
      <c r="N9" s="23">
        <v>5668</v>
      </c>
      <c r="P9" s="23" t="s">
        <v>32</v>
      </c>
      <c r="Q9" s="24">
        <v>3.8</v>
      </c>
      <c r="R9" s="25"/>
      <c r="S9" s="26">
        <v>0.15</v>
      </c>
    </row>
    <row r="10" spans="2:19" x14ac:dyDescent="0.3">
      <c r="B10" s="1"/>
      <c r="C10" s="1"/>
      <c r="D10" s="3"/>
      <c r="E10" s="4"/>
      <c r="F10" s="24" t="str">
        <f t="shared" ref="F10:F20" si="0">_xlfn.XLOOKUP(D10,$P$9:$P$16,$Q$9:$Q$16,"",0)</f>
        <v/>
      </c>
      <c r="G10" s="1"/>
      <c r="H10" s="1"/>
      <c r="I10" s="27">
        <f t="shared" ref="I10:I20" si="1">IFERROR(ROUND(((1/F10)-(1/E10)) * G10 * _xlfn.XLOOKUP($F$5,$M$9:$M$16,$N$9:$N$16), 2),0)</f>
        <v>0</v>
      </c>
      <c r="J10" s="28" t="str">
        <f t="shared" ref="J10:J20" si="2">IF(COUNTBLANK(D10:H10)&gt;0, "Missing inputs", IF(E10&gt;=F10,$S$9,"Does not qualify"))</f>
        <v>Missing inputs</v>
      </c>
      <c r="K10" s="29" t="str">
        <f t="shared" ref="K10:K20" si="3">IFERROR(H10 * I10 * J10, "")</f>
        <v/>
      </c>
      <c r="M10" s="23" t="s">
        <v>12</v>
      </c>
      <c r="N10" s="23">
        <v>2639</v>
      </c>
      <c r="P10" s="23" t="s">
        <v>33</v>
      </c>
      <c r="Q10" s="24">
        <v>5</v>
      </c>
      <c r="R10" s="25"/>
    </row>
    <row r="11" spans="2:19" x14ac:dyDescent="0.3">
      <c r="B11" s="1"/>
      <c r="C11" s="1"/>
      <c r="D11" s="3"/>
      <c r="E11" s="4"/>
      <c r="F11" s="24" t="str">
        <f t="shared" si="0"/>
        <v/>
      </c>
      <c r="G11" s="1"/>
      <c r="H11" s="1"/>
      <c r="I11" s="27">
        <f t="shared" si="1"/>
        <v>0</v>
      </c>
      <c r="J11" s="28" t="str">
        <f t="shared" si="2"/>
        <v>Missing inputs</v>
      </c>
      <c r="K11" s="29" t="str">
        <f t="shared" si="3"/>
        <v/>
      </c>
      <c r="M11" s="23" t="s">
        <v>13</v>
      </c>
      <c r="N11" s="23">
        <v>5840</v>
      </c>
      <c r="P11" s="23" t="s">
        <v>34</v>
      </c>
      <c r="Q11" s="24">
        <v>3.8</v>
      </c>
      <c r="R11" s="25"/>
    </row>
    <row r="12" spans="2:19" x14ac:dyDescent="0.3">
      <c r="B12" s="1"/>
      <c r="C12" s="1"/>
      <c r="D12" s="3"/>
      <c r="E12" s="4"/>
      <c r="F12" s="24" t="str">
        <f t="shared" si="0"/>
        <v/>
      </c>
      <c r="G12" s="1"/>
      <c r="H12" s="1"/>
      <c r="I12" s="27">
        <f t="shared" si="1"/>
        <v>0</v>
      </c>
      <c r="J12" s="28" t="str">
        <f t="shared" si="2"/>
        <v>Missing inputs</v>
      </c>
      <c r="K12" s="29" t="str">
        <f t="shared" si="3"/>
        <v/>
      </c>
      <c r="M12" s="30" t="s">
        <v>14</v>
      </c>
      <c r="N12" s="30">
        <v>5849</v>
      </c>
      <c r="P12" s="30" t="s">
        <v>35</v>
      </c>
      <c r="Q12" s="31">
        <v>5</v>
      </c>
    </row>
    <row r="13" spans="2:19" x14ac:dyDescent="0.3">
      <c r="B13" s="1"/>
      <c r="C13" s="1"/>
      <c r="D13" s="3"/>
      <c r="E13" s="4"/>
      <c r="F13" s="24" t="str">
        <f t="shared" si="0"/>
        <v/>
      </c>
      <c r="G13" s="1"/>
      <c r="H13" s="1"/>
      <c r="I13" s="27">
        <f t="shared" si="1"/>
        <v>0</v>
      </c>
      <c r="J13" s="28" t="str">
        <f t="shared" si="2"/>
        <v>Missing inputs</v>
      </c>
      <c r="K13" s="29" t="str">
        <f t="shared" si="3"/>
        <v/>
      </c>
      <c r="M13" s="30" t="s">
        <v>15</v>
      </c>
      <c r="N13" s="30">
        <v>7837</v>
      </c>
      <c r="P13" s="30" t="s">
        <v>36</v>
      </c>
      <c r="Q13" s="31">
        <v>4.7</v>
      </c>
    </row>
    <row r="14" spans="2:19" x14ac:dyDescent="0.3">
      <c r="B14" s="1"/>
      <c r="C14" s="1"/>
      <c r="D14" s="3"/>
      <c r="E14" s="4"/>
      <c r="F14" s="24" t="str">
        <f t="shared" si="0"/>
        <v/>
      </c>
      <c r="G14" s="1"/>
      <c r="H14" s="1"/>
      <c r="I14" s="27">
        <f t="shared" si="1"/>
        <v>0</v>
      </c>
      <c r="J14" s="28" t="str">
        <f t="shared" si="2"/>
        <v>Missing inputs</v>
      </c>
      <c r="K14" s="29" t="str">
        <f t="shared" si="3"/>
        <v/>
      </c>
      <c r="M14" s="30" t="s">
        <v>16</v>
      </c>
      <c r="N14" s="30">
        <v>3675</v>
      </c>
      <c r="P14" s="30" t="s">
        <v>37</v>
      </c>
      <c r="Q14" s="31">
        <v>5.0999999999999996</v>
      </c>
    </row>
    <row r="15" spans="2:19" x14ac:dyDescent="0.3">
      <c r="B15" s="1"/>
      <c r="C15" s="1"/>
      <c r="D15" s="3"/>
      <c r="E15" s="4"/>
      <c r="F15" s="24" t="str">
        <f t="shared" si="0"/>
        <v/>
      </c>
      <c r="G15" s="1"/>
      <c r="H15" s="1"/>
      <c r="I15" s="27">
        <f t="shared" si="1"/>
        <v>0</v>
      </c>
      <c r="J15" s="28" t="str">
        <f t="shared" si="2"/>
        <v>Missing inputs</v>
      </c>
      <c r="K15" s="29" t="str">
        <f t="shared" si="3"/>
        <v/>
      </c>
      <c r="M15" s="30" t="s">
        <v>17</v>
      </c>
      <c r="N15" s="30">
        <v>7300</v>
      </c>
      <c r="P15" s="30" t="s">
        <v>38</v>
      </c>
      <c r="Q15" s="31">
        <v>3.8</v>
      </c>
    </row>
    <row r="16" spans="2:19" x14ac:dyDescent="0.3">
      <c r="B16" s="1"/>
      <c r="C16" s="1"/>
      <c r="D16" s="3"/>
      <c r="E16" s="4"/>
      <c r="F16" s="24" t="str">
        <f t="shared" si="0"/>
        <v/>
      </c>
      <c r="G16" s="1"/>
      <c r="H16" s="1"/>
      <c r="I16" s="27">
        <f t="shared" si="1"/>
        <v>0</v>
      </c>
      <c r="J16" s="28" t="str">
        <f t="shared" si="2"/>
        <v>Missing inputs</v>
      </c>
      <c r="K16" s="29" t="str">
        <f t="shared" si="3"/>
        <v/>
      </c>
      <c r="M16" s="30" t="s">
        <v>18</v>
      </c>
      <c r="N16" s="30">
        <v>5278</v>
      </c>
      <c r="P16" s="30" t="s">
        <v>39</v>
      </c>
      <c r="Q16" s="31">
        <v>4.5999999999999996</v>
      </c>
    </row>
    <row r="17" spans="2:11" x14ac:dyDescent="0.3">
      <c r="B17" s="1"/>
      <c r="C17" s="1"/>
      <c r="D17" s="3"/>
      <c r="E17" s="4"/>
      <c r="F17" s="24" t="str">
        <f t="shared" si="0"/>
        <v/>
      </c>
      <c r="G17" s="1"/>
      <c r="H17" s="1"/>
      <c r="I17" s="27">
        <f t="shared" si="1"/>
        <v>0</v>
      </c>
      <c r="J17" s="28" t="str">
        <f t="shared" si="2"/>
        <v>Missing inputs</v>
      </c>
      <c r="K17" s="29" t="str">
        <f t="shared" si="3"/>
        <v/>
      </c>
    </row>
    <row r="18" spans="2:11" x14ac:dyDescent="0.3">
      <c r="B18" s="1"/>
      <c r="C18" s="1"/>
      <c r="D18" s="3"/>
      <c r="E18" s="4"/>
      <c r="F18" s="24" t="str">
        <f t="shared" si="0"/>
        <v/>
      </c>
      <c r="G18" s="1"/>
      <c r="H18" s="1"/>
      <c r="I18" s="27">
        <f t="shared" si="1"/>
        <v>0</v>
      </c>
      <c r="J18" s="28" t="str">
        <f t="shared" si="2"/>
        <v>Missing inputs</v>
      </c>
      <c r="K18" s="29" t="str">
        <f t="shared" si="3"/>
        <v/>
      </c>
    </row>
    <row r="19" spans="2:11" x14ac:dyDescent="0.3">
      <c r="B19" s="1"/>
      <c r="C19" s="1"/>
      <c r="D19" s="3"/>
      <c r="E19" s="4"/>
      <c r="F19" s="24" t="str">
        <f t="shared" si="0"/>
        <v/>
      </c>
      <c r="G19" s="1"/>
      <c r="H19" s="1"/>
      <c r="I19" s="27">
        <f t="shared" si="1"/>
        <v>0</v>
      </c>
      <c r="J19" s="28" t="str">
        <f t="shared" si="2"/>
        <v>Missing inputs</v>
      </c>
      <c r="K19" s="29" t="str">
        <f t="shared" si="3"/>
        <v/>
      </c>
    </row>
    <row r="20" spans="2:11" x14ac:dyDescent="0.3">
      <c r="B20" s="1"/>
      <c r="C20" s="1"/>
      <c r="D20" s="3"/>
      <c r="E20" s="4"/>
      <c r="F20" s="24" t="str">
        <f t="shared" si="0"/>
        <v/>
      </c>
      <c r="G20" s="1"/>
      <c r="H20" s="1"/>
      <c r="I20" s="27">
        <f t="shared" si="1"/>
        <v>0</v>
      </c>
      <c r="J20" s="28" t="str">
        <f t="shared" si="2"/>
        <v>Missing inputs</v>
      </c>
      <c r="K20" s="29" t="str">
        <f t="shared" si="3"/>
        <v/>
      </c>
    </row>
    <row r="21" spans="2:11" x14ac:dyDescent="0.3">
      <c r="B21" s="32" t="s">
        <v>3</v>
      </c>
      <c r="C21" s="32"/>
      <c r="D21" s="32"/>
      <c r="E21" s="32"/>
      <c r="F21" s="32"/>
      <c r="G21" s="32"/>
      <c r="H21" s="32"/>
      <c r="I21" s="32"/>
      <c r="J21" s="33"/>
      <c r="K21" s="34" t="str">
        <f>IF(ISBLANK($F$5),"Select Facility Type",SUM($K$10:$K$20))</f>
        <v>Select Facility Type</v>
      </c>
    </row>
    <row r="22" spans="2:11" x14ac:dyDescent="0.3">
      <c r="B22" s="35"/>
      <c r="C22" s="35"/>
    </row>
    <row r="23" spans="2:11" ht="15.6" x14ac:dyDescent="0.3">
      <c r="B23" s="36"/>
      <c r="C23" s="36"/>
    </row>
    <row r="24" spans="2:11" ht="15.6" x14ac:dyDescent="0.3">
      <c r="B24" s="37" t="s">
        <v>0</v>
      </c>
      <c r="C24" s="37"/>
      <c r="D24" s="37"/>
      <c r="E24" s="37"/>
      <c r="F24" s="37"/>
      <c r="G24" s="37"/>
      <c r="H24" s="37"/>
      <c r="I24" s="37"/>
      <c r="J24" s="37"/>
      <c r="K24" s="37"/>
    </row>
    <row r="25" spans="2:11" ht="30" customHeight="1" x14ac:dyDescent="0.3">
      <c r="B25" s="38" t="s">
        <v>22</v>
      </c>
      <c r="C25" s="38"/>
      <c r="D25" s="38"/>
      <c r="E25" s="38"/>
      <c r="F25" s="38"/>
      <c r="G25" s="38"/>
      <c r="H25" s="38"/>
      <c r="I25" s="38"/>
      <c r="J25" s="38"/>
      <c r="K25" s="38"/>
    </row>
    <row r="26" spans="2:11" x14ac:dyDescent="0.3">
      <c r="B26" s="39"/>
      <c r="C26" s="39"/>
      <c r="D26" s="39"/>
      <c r="E26" s="39"/>
      <c r="F26" s="39"/>
      <c r="G26" s="39"/>
      <c r="H26" s="39"/>
      <c r="I26" s="39"/>
      <c r="J26" s="39"/>
      <c r="K26" s="39"/>
    </row>
    <row r="27" spans="2:11" s="40" customFormat="1" x14ac:dyDescent="0.3">
      <c r="B27" s="38" t="s">
        <v>23</v>
      </c>
      <c r="C27" s="38"/>
      <c r="D27" s="38"/>
      <c r="E27" s="38"/>
      <c r="F27" s="38"/>
      <c r="G27" s="38"/>
      <c r="H27" s="38"/>
      <c r="I27" s="38"/>
      <c r="J27" s="38"/>
      <c r="K27" s="38"/>
    </row>
    <row r="28" spans="2:11" s="40" customFormat="1" x14ac:dyDescent="0.3">
      <c r="B28" s="41" t="s">
        <v>24</v>
      </c>
      <c r="C28" s="41"/>
      <c r="D28" s="41"/>
      <c r="E28" s="41"/>
      <c r="F28" s="41"/>
      <c r="G28" s="41"/>
      <c r="H28" s="41"/>
      <c r="I28" s="41"/>
      <c r="J28" s="41"/>
      <c r="K28" s="41"/>
    </row>
    <row r="29" spans="2:11" s="40" customFormat="1" x14ac:dyDescent="0.3">
      <c r="B29" s="41" t="s">
        <v>25</v>
      </c>
      <c r="C29" s="41"/>
      <c r="D29" s="41"/>
      <c r="E29" s="41"/>
      <c r="F29" s="41"/>
      <c r="G29" s="41"/>
      <c r="H29" s="41"/>
      <c r="I29" s="41"/>
      <c r="J29" s="41"/>
      <c r="K29" s="41"/>
    </row>
    <row r="30" spans="2:11" s="40" customFormat="1" x14ac:dyDescent="0.3">
      <c r="B30" s="41" t="s">
        <v>26</v>
      </c>
      <c r="C30" s="41"/>
      <c r="D30" s="41"/>
      <c r="E30" s="41"/>
      <c r="F30" s="41"/>
      <c r="G30" s="41"/>
      <c r="H30" s="41"/>
      <c r="I30" s="41"/>
      <c r="J30" s="41"/>
      <c r="K30" s="41"/>
    </row>
    <row r="31" spans="2:11" x14ac:dyDescent="0.3">
      <c r="B31" s="41" t="s">
        <v>27</v>
      </c>
      <c r="C31" s="41"/>
      <c r="D31" s="41"/>
      <c r="E31" s="41"/>
      <c r="F31" s="41"/>
      <c r="G31" s="41"/>
      <c r="H31" s="41"/>
      <c r="I31" s="41"/>
      <c r="J31" s="41"/>
      <c r="K31" s="41"/>
    </row>
    <row r="32" spans="2:11" x14ac:dyDescent="0.3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1" ht="30" customHeight="1" x14ac:dyDescent="0.3">
      <c r="B33" s="38" t="s">
        <v>28</v>
      </c>
      <c r="C33" s="38"/>
      <c r="D33" s="38"/>
      <c r="E33" s="38"/>
      <c r="F33" s="38"/>
      <c r="G33" s="38"/>
      <c r="H33" s="38"/>
      <c r="I33" s="38"/>
      <c r="J33" s="38"/>
      <c r="K33" s="38"/>
    </row>
  </sheetData>
  <sheetProtection algorithmName="SHA-512" hashValue="kknOMLN4eLerDm+DteTmX12ppqB053oxcR2/YaqZpWLthsKFD9yfi4TuFgCGuYbpKHEUjD26l3AMtQbrj3so3Q==" saltValue="vp7wMpKHAc21mAcj3vAQAg==" spinCount="100000" sheet="1" selectLockedCells="1"/>
  <mergeCells count="13">
    <mergeCell ref="C1:K1"/>
    <mergeCell ref="B7:K7"/>
    <mergeCell ref="B24:K24"/>
    <mergeCell ref="B25:K25"/>
    <mergeCell ref="B27:K27"/>
    <mergeCell ref="F3:G3"/>
    <mergeCell ref="F5:G5"/>
    <mergeCell ref="B33:K33"/>
    <mergeCell ref="B21:J21"/>
    <mergeCell ref="B28:K28"/>
    <mergeCell ref="B29:K29"/>
    <mergeCell ref="B30:K30"/>
    <mergeCell ref="B31:K31"/>
  </mergeCells>
  <dataValidations count="2">
    <dataValidation type="list" allowBlank="1" showInputMessage="1" showErrorMessage="1" sqref="D9:D20" xr:uid="{77E43B87-93E5-445D-8670-B5D1C842F558}">
      <formula1>$P$9:$P$16</formula1>
    </dataValidation>
    <dataValidation type="list" allowBlank="1" showInputMessage="1" showErrorMessage="1" sqref="F5" xr:uid="{0C8B9919-1A94-41D5-8533-EAAAA880DBAE}">
      <formula1>$M$9:$M$16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QyODM0YmZiLTFlYzEtNGJlYi1iZDY0LWViODNmYjNjYjNmMyIgdmFsdWU9IiIgeG1sbnM9Imh0dHA6Ly93d3cuYm9sZG9uamFtZXMuY29tLzIwMDgvMDEvc2llL2ludGVybmFsL2xhYmVsIiAvPjwvc2lzbD48VXNlck5hbWU+TEVJRE9TLUNPUlBcZGl6b25qZTwvVXNlck5hbWU+PERhdGVUaW1lPjcvNS8yMDE4IDc6Mjc6MTQgUE08L0RhdGVUaW1lPjxMYWJlbFN0cmluZz5VbnJlc3RyaWN0ZWQ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c8d5760e-638a-47e8-9e2e-1226c2cb268d" origin="userSelected">
  <element uid="42834bfb-1ec1-4beb-bd64-eb83fb3cb3f3" value=""/>
</sisl>
</file>

<file path=customXml/itemProps1.xml><?xml version="1.0" encoding="utf-8"?>
<ds:datastoreItem xmlns:ds="http://schemas.openxmlformats.org/officeDocument/2006/customXml" ds:itemID="{B87B4EE9-4FC8-4269-8E3F-5F98274A249D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B15FF927-D84A-472B-86C9-8ED39A529FD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</vt:lpstr>
    </vt:vector>
  </TitlesOfParts>
  <Company>Leidos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Unrestricted</dc:subject>
  <dc:creator>Ngo, Vinh-Phong N.</dc:creator>
  <cp:lastModifiedBy>Ngo, Vinh-Phong N. [US-US]</cp:lastModifiedBy>
  <cp:lastPrinted>2024-05-20T18:01:27Z</cp:lastPrinted>
  <dcterms:created xsi:type="dcterms:W3CDTF">2017-06-19T21:18:32Z</dcterms:created>
  <dcterms:modified xsi:type="dcterms:W3CDTF">2026-06-30T11:19:35Z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8d65c86b-2328-4447-88a7-42b8178c1ec8</vt:lpwstr>
  </property>
  <property fmtid="{D5CDD505-2E9C-101B-9397-08002B2CF9AE}" pid="3" name="bjSaver">
    <vt:lpwstr>16RXcHSMB4q8Kkat38nIlk72qDTcFP1f</vt:lpwstr>
  </property>
  <property fmtid="{D5CDD505-2E9C-101B-9397-08002B2CF9AE}" pid="4" name="bjDocumentSecurityLabel">
    <vt:lpwstr>Unrestricted</vt:lpwstr>
  </property>
  <property fmtid="{D5CDD505-2E9C-101B-9397-08002B2CF9AE}" pid="5" name="bjLabelHistoryID">
    <vt:lpwstr>{B87B4EE9-4FC8-4269-8E3F-5F98274A249D}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policy="c8d5760e-638a-47e8-9e2e-1226c2cb268d" origin="userSelected" xmlns="http://www.boldonj</vt:lpwstr>
  </property>
  <property fmtid="{D5CDD505-2E9C-101B-9397-08002B2CF9AE}" pid="7" name="bjDocumentLabelXML-0">
    <vt:lpwstr>ames.com/2008/01/sie/internal/label"&gt;&lt;element uid="42834bfb-1ec1-4beb-bd64-eb83fb3cb3f3" value="" /&gt;&lt;/sisl&gt;</vt:lpwstr>
  </property>
  <property fmtid="{D5CDD505-2E9C-101B-9397-08002B2CF9AE}" pid="8" name="MSIP_Label_c968a81f-7ed4-4faa-9408-9652e001dd96_Enabled">
    <vt:lpwstr>true</vt:lpwstr>
  </property>
  <property fmtid="{D5CDD505-2E9C-101B-9397-08002B2CF9AE}" pid="9" name="MSIP_Label_c968a81f-7ed4-4faa-9408-9652e001dd96_SetDate">
    <vt:lpwstr>2022-06-20T19:12:36Z</vt:lpwstr>
  </property>
  <property fmtid="{D5CDD505-2E9C-101B-9397-08002B2CF9AE}" pid="10" name="MSIP_Label_c968a81f-7ed4-4faa-9408-9652e001dd96_Method">
    <vt:lpwstr>Standard</vt:lpwstr>
  </property>
  <property fmtid="{D5CDD505-2E9C-101B-9397-08002B2CF9AE}" pid="11" name="MSIP_Label_c968a81f-7ed4-4faa-9408-9652e001dd96_Name">
    <vt:lpwstr>Unrestricted</vt:lpwstr>
  </property>
  <property fmtid="{D5CDD505-2E9C-101B-9397-08002B2CF9AE}" pid="12" name="MSIP_Label_c968a81f-7ed4-4faa-9408-9652e001dd96_SiteId">
    <vt:lpwstr>b64da4ac-e800-4cfc-8931-e607f720a1b8</vt:lpwstr>
  </property>
  <property fmtid="{D5CDD505-2E9C-101B-9397-08002B2CF9AE}" pid="13" name="MSIP_Label_c968a81f-7ed4-4faa-9408-9652e001dd96_ActionId">
    <vt:lpwstr>25baddb7-5091-416f-b6bc-f70e63e4d443</vt:lpwstr>
  </property>
  <property fmtid="{D5CDD505-2E9C-101B-9397-08002B2CF9AE}" pid="14" name="MSIP_Label_c968a81f-7ed4-4faa-9408-9652e001dd96_ContentBits">
    <vt:lpwstr>0</vt:lpwstr>
  </property>
</Properties>
</file>