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8_{66ACC2F8-1C4F-46C6-9806-15B2F1429855}" xr6:coauthVersionLast="47" xr6:coauthVersionMax="47" xr10:uidLastSave="{00000000-0000-0000-0000-000000000000}"/>
  <workbookProtection workbookAlgorithmName="SHA-512" workbookHashValue="PVSueocLMMsqz53G5dsI4AK3y66F6dncRcA8whpQK2ghrE1IlQRNwP3h22Es6HqFSx8knI9yU27M3C3IdfkDJQ==" workbookSaltValue="gpzPUSTCFgDNseoK06Rxkw==" workbookSpinCount="100000" lockStructure="1"/>
  <bookViews>
    <workbookView xWindow="-57720" yWindow="-120" windowWidth="29040" windowHeight="15840" xr2:uid="{00000000-000D-0000-FFFF-FFFF00000000}"/>
  </bookViews>
  <sheets>
    <sheet name="Inp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/>
  <c r="L28" i="1"/>
  <c r="L29" i="1"/>
  <c r="L30" i="1"/>
  <c r="L31" i="1"/>
  <c r="L32" i="1"/>
  <c r="L33" i="1"/>
  <c r="L25" i="1"/>
  <c r="H37" i="1" l="1"/>
  <c r="G34" i="1"/>
  <c r="C34" i="1"/>
  <c r="H35" i="1" l="1"/>
  <c r="H36" i="1" s="1"/>
  <c r="H38" i="1" l="1"/>
</calcChain>
</file>

<file path=xl/sharedStrings.xml><?xml version="1.0" encoding="utf-8"?>
<sst xmlns="http://schemas.openxmlformats.org/spreadsheetml/2006/main" count="70" uniqueCount="52">
  <si>
    <t>Program Qualifications</t>
  </si>
  <si>
    <t>Account Name:</t>
  </si>
  <si>
    <t>Total Incentive Requested:</t>
  </si>
  <si>
    <t>Worksheet Instructions</t>
  </si>
  <si>
    <t>Fill in the following information using one line for each unit installed.</t>
  </si>
  <si>
    <t>Booster Pump Equipment</t>
  </si>
  <si>
    <t>Old Booster Pump Equipment</t>
  </si>
  <si>
    <t>New Booster Pump Equipment</t>
  </si>
  <si>
    <t>Serial Number:</t>
  </si>
  <si>
    <t>Model:</t>
  </si>
  <si>
    <t>Brand:</t>
  </si>
  <si>
    <t>Installed Cost:</t>
  </si>
  <si>
    <t>Existing System</t>
  </si>
  <si>
    <t>New System</t>
  </si>
  <si>
    <t>Pump 1</t>
  </si>
  <si>
    <t>Pump 2</t>
  </si>
  <si>
    <t>Pump 3</t>
  </si>
  <si>
    <t>Pump 4</t>
  </si>
  <si>
    <t>Pump 5</t>
  </si>
  <si>
    <t>Pump 6</t>
  </si>
  <si>
    <t>Pump 7</t>
  </si>
  <si>
    <t>Pump 8</t>
  </si>
  <si>
    <t>Pump 9</t>
  </si>
  <si>
    <t>Total HP</t>
  </si>
  <si>
    <t>Motor HP</t>
  </si>
  <si>
    <t>Pump Type</t>
  </si>
  <si>
    <t>Total HP Reduction (Existing System - New System):</t>
  </si>
  <si>
    <t>Incentive per HP:</t>
  </si>
  <si>
    <t>• Booster Pump applications require pre-notification before equipment is purchased and installed.</t>
  </si>
  <si>
    <t>• The proposed Booster Pump System must be a more efficient design than the existing system. (ex. Installed with VFD.)</t>
  </si>
  <si>
    <t>• The system horsepower reduction must be between 0 to 129 hp. For projects with greater than 129hp, please contact the program.</t>
  </si>
  <si>
    <t>1. Motor Manufacturer, Model #, &amp; Serial #</t>
  </si>
  <si>
    <t>2. Installed cost of new equipment</t>
  </si>
  <si>
    <t>Project Name:</t>
  </si>
  <si>
    <t>Application #:</t>
  </si>
  <si>
    <r>
      <t xml:space="preserve">Note: Booster Pump applications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apply to retrofits.</t>
    </r>
  </si>
  <si>
    <t>Base Reduction Incentive (only for Systems with VFDs):</t>
  </si>
  <si>
    <t>VFD Change
(DO NOT DELETE)</t>
  </si>
  <si>
    <t>Yes</t>
  </si>
  <si>
    <t>No</t>
  </si>
  <si>
    <t>Existing VFD
Options</t>
  </si>
  <si>
    <t>New VFD
Options</t>
  </si>
  <si>
    <t>Yes, End-of-Life</t>
  </si>
  <si>
    <t>VFD
Installed</t>
  </si>
  <si>
    <t>• Booster Pump applications do not apply to New Construction.</t>
  </si>
  <si>
    <t>• All pump motors must meet CEE Premium Efficiency standards.</t>
  </si>
  <si>
    <r>
      <rPr>
        <sz val="10"/>
        <color theme="1"/>
        <rFont val="Calibri"/>
        <family val="2"/>
      </rPr>
      <t xml:space="preserve">• </t>
    </r>
    <r>
      <rPr>
        <sz val="10"/>
        <color theme="1"/>
        <rFont val="Calibri"/>
        <family val="2"/>
        <scheme val="minor"/>
      </rPr>
      <t>Subject to availability of funds.</t>
    </r>
  </si>
  <si>
    <t>3. Motor HP and whether a VFD is attached</t>
  </si>
  <si>
    <t>4. Pump Type</t>
  </si>
  <si>
    <t>• The new Booster Pump System’s total horsepower must be equal to or less than that of the existing system.</t>
  </si>
  <si>
    <t>• A photo of the existing booster pump name plate is required.</t>
  </si>
  <si>
    <r>
      <rPr>
        <b/>
        <sz val="14"/>
        <color rgb="FF3F3F3F"/>
        <rFont val="Calibri"/>
        <family val="2"/>
        <scheme val="minor"/>
      </rPr>
      <t>Booster Pump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2023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2024</t>
    </r>
    <r>
      <rPr>
        <sz val="12"/>
        <color rgb="FF3F3F3F"/>
        <rFont val="Calibri"/>
        <family val="2"/>
        <scheme val="minor"/>
      </rPr>
      <t xml:space="preserve">. </t>
    </r>
    <r>
      <rPr>
        <sz val="6"/>
        <color rgb="FF3F3F3F"/>
        <rFont val="Calibri"/>
        <family val="2"/>
        <scheme val="minor"/>
      </rPr>
      <t>(WKS_C_PumpMotor_BoosterPump_PY23_1ELS)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</si>
</sst>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C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0" fillId="5" borderId="9" xfId="0" applyFont="1" applyFill="1" applyBorder="1" applyAlignment="1" applyProtection="1">
      <alignment horizontal="center" vertical="center" wrapText="1"/>
      <protection locked="0"/>
    </xf>
    <xf numFmtId="49" fontId="2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0" xfId="0" applyFont="1" applyFill="1" applyBorder="1" applyAlignment="1" applyProtection="1">
      <alignment vertical="center" wrapText="1"/>
      <protection locked="0"/>
    </xf>
    <xf numFmtId="49" fontId="20" fillId="5" borderId="9" xfId="1" applyNumberFormat="1" applyFont="1" applyFill="1" applyBorder="1" applyAlignment="1" applyProtection="1">
      <alignment horizontal="center" vertical="center" wrapText="1"/>
      <protection locked="0"/>
    </xf>
    <xf numFmtId="44" fontId="20" fillId="5" borderId="9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wrapText="1"/>
    </xf>
    <xf numFmtId="0" fontId="0" fillId="0" borderId="18" xfId="0" applyFont="1" applyBorder="1" applyAlignment="1" applyProtection="1">
      <alignment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44" fontId="19" fillId="0" borderId="0" xfId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indent="2"/>
    </xf>
    <xf numFmtId="0" fontId="0" fillId="0" borderId="0" xfId="0" applyFont="1" applyProtection="1"/>
    <xf numFmtId="0" fontId="2" fillId="0" borderId="0" xfId="0" applyFont="1" applyAlignment="1" applyProtection="1">
      <alignment vertical="top" wrapText="1"/>
    </xf>
    <xf numFmtId="0" fontId="0" fillId="0" borderId="21" xfId="0" applyFont="1" applyBorder="1" applyAlignment="1" applyProtection="1">
      <alignment wrapText="1"/>
    </xf>
    <xf numFmtId="0" fontId="0" fillId="0" borderId="22" xfId="0" applyFont="1" applyBorder="1" applyAlignment="1" applyProtection="1">
      <alignment wrapText="1"/>
    </xf>
    <xf numFmtId="0" fontId="0" fillId="0" borderId="23" xfId="0" applyFont="1" applyBorder="1" applyAlignment="1" applyProtection="1">
      <alignment wrapText="1"/>
    </xf>
    <xf numFmtId="0" fontId="16" fillId="3" borderId="24" xfId="0" applyFont="1" applyFill="1" applyBorder="1" applyAlignment="1" applyProtection="1">
      <alignment horizontal="right" vertical="center" wrapText="1"/>
    </xf>
    <xf numFmtId="0" fontId="16" fillId="3" borderId="25" xfId="0" applyFont="1" applyFill="1" applyBorder="1" applyAlignment="1" applyProtection="1">
      <alignment horizontal="right" vertical="center" wrapText="1"/>
    </xf>
    <xf numFmtId="0" fontId="16" fillId="3" borderId="26" xfId="0" applyFont="1" applyFill="1" applyBorder="1" applyAlignment="1" applyProtection="1">
      <alignment horizontal="right" vertical="center" wrapText="1"/>
    </xf>
    <xf numFmtId="44" fontId="21" fillId="4" borderId="27" xfId="0" applyNumberFormat="1" applyFont="1" applyFill="1" applyBorder="1" applyAlignment="1" applyProtection="1">
      <alignment horizontal="center" vertical="center" wrapText="1"/>
    </xf>
    <xf numFmtId="44" fontId="21" fillId="4" borderId="2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 indent="1"/>
    </xf>
    <xf numFmtId="0" fontId="5" fillId="3" borderId="0" xfId="0" applyFont="1" applyFill="1" applyAlignment="1" applyProtection="1">
      <alignment horizontal="left" vertical="center" wrapText="1"/>
    </xf>
    <xf numFmtId="0" fontId="14" fillId="5" borderId="9" xfId="0" applyFont="1" applyFill="1" applyBorder="1" applyAlignment="1" applyProtection="1">
      <alignment horizontal="left" vertical="center" wrapText="1"/>
      <protection locked="0"/>
    </xf>
    <xf numFmtId="0" fontId="14" fillId="5" borderId="10" xfId="0" applyFont="1" applyFill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44" fontId="14" fillId="5" borderId="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right" vertical="center" wrapText="1"/>
    </xf>
    <xf numFmtId="0" fontId="18" fillId="0" borderId="12" xfId="0" applyFont="1" applyFill="1" applyBorder="1" applyAlignment="1" applyProtection="1">
      <alignment horizontal="right" vertical="center" wrapText="1"/>
    </xf>
    <xf numFmtId="0" fontId="18" fillId="0" borderId="13" xfId="0" applyFont="1" applyFill="1" applyBorder="1" applyAlignment="1" applyProtection="1">
      <alignment horizontal="right" vertical="center" wrapText="1"/>
    </xf>
    <xf numFmtId="3" fontId="3" fillId="0" borderId="10" xfId="1" applyNumberFormat="1" applyFont="1" applyFill="1" applyBorder="1" applyAlignment="1" applyProtection="1">
      <alignment horizontal="right" vertical="center" wrapText="1"/>
    </xf>
    <xf numFmtId="3" fontId="3" fillId="0" borderId="13" xfId="1" applyNumberFormat="1" applyFont="1" applyFill="1" applyBorder="1" applyAlignment="1" applyProtection="1">
      <alignment horizontal="right" vertical="center" wrapText="1"/>
    </xf>
    <xf numFmtId="44" fontId="3" fillId="0" borderId="10" xfId="1" applyFont="1" applyFill="1" applyBorder="1" applyAlignment="1" applyProtection="1">
      <alignment horizontal="center" vertical="center" wrapText="1"/>
    </xf>
    <xf numFmtId="44" fontId="3" fillId="0" borderId="13" xfId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0" fillId="2" borderId="1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horizontal="center" vertical="center" wrapText="1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97314</xdr:colOff>
      <xdr:row>0</xdr:row>
      <xdr:rowOff>23679</xdr:rowOff>
    </xdr:from>
    <xdr:to>
      <xdr:col>1</xdr:col>
      <xdr:colOff>897099</xdr:colOff>
      <xdr:row>3</xdr:row>
      <xdr:rowOff>189682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89" y="23679"/>
          <a:ext cx="799785" cy="794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P57"/>
  <sheetViews>
    <sheetView showGridLines="0" tabSelected="1" workbookViewId="0">
      <selection activeCell="C6" sqref="C6:E6"/>
    </sheetView>
  </sheetViews>
  <sheetFormatPr defaultColWidth="8.85546875" defaultRowHeight="15" x14ac:dyDescent="0.25"/>
  <cols>
    <col min="1" max="1" width="2.7109375" style="6" customWidth="1"/>
    <col min="2" max="2" width="14.7109375" style="6" customWidth="1"/>
    <col min="3" max="4" width="9.7109375" style="6" customWidth="1"/>
    <col min="5" max="5" width="10.7109375" style="6" customWidth="1"/>
    <col min="6" max="6" width="14.7109375" style="6" customWidth="1"/>
    <col min="7" max="8" width="9.7109375" style="6" customWidth="1"/>
    <col min="9" max="9" width="10.7109375" style="6" customWidth="1"/>
    <col min="10" max="11" width="8.85546875" style="6"/>
    <col min="12" max="12" width="16.7109375" style="6" hidden="1" customWidth="1"/>
    <col min="13" max="13" width="8.85546875" style="6"/>
    <col min="14" max="14" width="16.28515625" style="6" hidden="1" customWidth="1"/>
    <col min="15" max="15" width="8.85546875" style="6"/>
    <col min="16" max="16" width="8.42578125" style="6" hidden="1" customWidth="1"/>
    <col min="17" max="16384" width="8.85546875" style="6"/>
  </cols>
  <sheetData>
    <row r="1" spans="2:9" ht="16.899999999999999" customHeight="1" x14ac:dyDescent="0.25">
      <c r="B1" s="61"/>
      <c r="C1" s="52" t="s">
        <v>51</v>
      </c>
      <c r="D1" s="53"/>
      <c r="E1" s="53"/>
      <c r="F1" s="53"/>
      <c r="G1" s="53"/>
      <c r="H1" s="53"/>
      <c r="I1" s="54"/>
    </row>
    <row r="2" spans="2:9" ht="16.899999999999999" customHeight="1" x14ac:dyDescent="0.25">
      <c r="B2" s="62"/>
      <c r="C2" s="55"/>
      <c r="D2" s="56"/>
      <c r="E2" s="56"/>
      <c r="F2" s="56"/>
      <c r="G2" s="56"/>
      <c r="H2" s="56"/>
      <c r="I2" s="57"/>
    </row>
    <row r="3" spans="2:9" ht="16.899999999999999" customHeight="1" x14ac:dyDescent="0.25">
      <c r="B3" s="62"/>
      <c r="C3" s="55"/>
      <c r="D3" s="56"/>
      <c r="E3" s="56"/>
      <c r="F3" s="56"/>
      <c r="G3" s="56"/>
      <c r="H3" s="56"/>
      <c r="I3" s="57"/>
    </row>
    <row r="4" spans="2:9" ht="16.899999999999999" customHeight="1" thickBot="1" x14ac:dyDescent="0.3">
      <c r="B4" s="63"/>
      <c r="C4" s="58"/>
      <c r="D4" s="59"/>
      <c r="E4" s="59"/>
      <c r="F4" s="59"/>
      <c r="G4" s="59"/>
      <c r="H4" s="59"/>
      <c r="I4" s="60"/>
    </row>
    <row r="6" spans="2:9" x14ac:dyDescent="0.25">
      <c r="B6" s="7" t="s">
        <v>1</v>
      </c>
      <c r="C6" s="64"/>
      <c r="D6" s="64"/>
      <c r="E6" s="64"/>
      <c r="F6" s="7" t="s">
        <v>33</v>
      </c>
      <c r="G6" s="64"/>
      <c r="H6" s="64"/>
      <c r="I6" s="64"/>
    </row>
    <row r="8" spans="2:9" x14ac:dyDescent="0.25">
      <c r="B8" s="7" t="s">
        <v>34</v>
      </c>
      <c r="C8" s="64"/>
      <c r="D8" s="64"/>
      <c r="E8" s="64"/>
    </row>
    <row r="10" spans="2:9" x14ac:dyDescent="0.25">
      <c r="B10" s="68" t="s">
        <v>35</v>
      </c>
      <c r="C10" s="68"/>
      <c r="D10" s="68"/>
      <c r="E10" s="68"/>
      <c r="F10" s="68"/>
      <c r="G10" s="68"/>
      <c r="H10" s="68"/>
      <c r="I10" s="68"/>
    </row>
    <row r="12" spans="2:9" ht="15.75" x14ac:dyDescent="0.25">
      <c r="B12" s="65" t="s">
        <v>5</v>
      </c>
      <c r="C12" s="66"/>
      <c r="D12" s="66"/>
      <c r="E12" s="66"/>
      <c r="F12" s="66"/>
      <c r="G12" s="66"/>
      <c r="H12" s="66"/>
      <c r="I12" s="67"/>
    </row>
    <row r="13" spans="2:9" x14ac:dyDescent="0.25">
      <c r="B13" s="69" t="s">
        <v>6</v>
      </c>
      <c r="C13" s="70"/>
      <c r="D13" s="70"/>
      <c r="E13" s="71"/>
      <c r="F13" s="69" t="s">
        <v>7</v>
      </c>
      <c r="G13" s="70"/>
      <c r="H13" s="70"/>
      <c r="I13" s="70"/>
    </row>
    <row r="14" spans="2:9" x14ac:dyDescent="0.25">
      <c r="B14" s="33" t="s">
        <v>10</v>
      </c>
      <c r="C14" s="33"/>
      <c r="D14" s="33"/>
      <c r="E14" s="34"/>
      <c r="F14" s="33" t="s">
        <v>10</v>
      </c>
      <c r="G14" s="35"/>
      <c r="H14" s="35"/>
      <c r="I14" s="35"/>
    </row>
    <row r="15" spans="2:9" x14ac:dyDescent="0.25">
      <c r="B15" s="31"/>
      <c r="C15" s="31"/>
      <c r="D15" s="31"/>
      <c r="E15" s="32"/>
      <c r="F15" s="31"/>
      <c r="G15" s="31"/>
      <c r="H15" s="31"/>
      <c r="I15" s="31"/>
    </row>
    <row r="16" spans="2:9" x14ac:dyDescent="0.25">
      <c r="B16" s="33" t="s">
        <v>9</v>
      </c>
      <c r="C16" s="33"/>
      <c r="D16" s="33"/>
      <c r="E16" s="34"/>
      <c r="F16" s="33" t="s">
        <v>9</v>
      </c>
      <c r="G16" s="35"/>
      <c r="H16" s="35"/>
      <c r="I16" s="35"/>
    </row>
    <row r="17" spans="2:16" x14ac:dyDescent="0.25">
      <c r="B17" s="31"/>
      <c r="C17" s="31"/>
      <c r="D17" s="31"/>
      <c r="E17" s="32"/>
      <c r="F17" s="31"/>
      <c r="G17" s="31"/>
      <c r="H17" s="31"/>
      <c r="I17" s="31"/>
    </row>
    <row r="18" spans="2:16" x14ac:dyDescent="0.25">
      <c r="B18" s="33" t="s">
        <v>8</v>
      </c>
      <c r="C18" s="33"/>
      <c r="D18" s="33"/>
      <c r="E18" s="34"/>
      <c r="F18" s="33" t="s">
        <v>8</v>
      </c>
      <c r="G18" s="35"/>
      <c r="H18" s="35"/>
      <c r="I18" s="35"/>
    </row>
    <row r="19" spans="2:16" x14ac:dyDescent="0.25">
      <c r="B19" s="31"/>
      <c r="C19" s="31"/>
      <c r="D19" s="31"/>
      <c r="E19" s="32"/>
      <c r="F19" s="31"/>
      <c r="G19" s="31"/>
      <c r="H19" s="31"/>
      <c r="I19" s="31"/>
    </row>
    <row r="20" spans="2:16" x14ac:dyDescent="0.25">
      <c r="B20" s="38"/>
      <c r="C20" s="39"/>
      <c r="D20" s="39"/>
      <c r="E20" s="39"/>
      <c r="F20" s="33" t="s">
        <v>11</v>
      </c>
      <c r="G20" s="35"/>
      <c r="H20" s="35"/>
      <c r="I20" s="35"/>
    </row>
    <row r="21" spans="2:16" x14ac:dyDescent="0.25">
      <c r="B21" s="40"/>
      <c r="C21" s="41"/>
      <c r="D21" s="41"/>
      <c r="E21" s="41"/>
      <c r="F21" s="37"/>
      <c r="G21" s="37"/>
      <c r="H21" s="37"/>
      <c r="I21" s="37"/>
    </row>
    <row r="22" spans="2:16" x14ac:dyDescent="0.25">
      <c r="B22" s="42"/>
      <c r="C22" s="42"/>
      <c r="D22" s="42"/>
      <c r="E22" s="42"/>
      <c r="F22" s="43"/>
      <c r="G22" s="43"/>
      <c r="H22" s="43"/>
      <c r="I22" s="43"/>
    </row>
    <row r="23" spans="2:16" ht="15.75" thickBot="1" x14ac:dyDescent="0.3">
      <c r="B23" s="36" t="s">
        <v>12</v>
      </c>
      <c r="C23" s="36"/>
      <c r="D23" s="36"/>
      <c r="E23" s="36"/>
      <c r="F23" s="36" t="s">
        <v>13</v>
      </c>
      <c r="G23" s="36"/>
      <c r="H23" s="36"/>
      <c r="I23" s="36"/>
    </row>
    <row r="24" spans="2:16" ht="45.75" thickBot="1" x14ac:dyDescent="0.3">
      <c r="B24" s="8"/>
      <c r="C24" s="8" t="s">
        <v>24</v>
      </c>
      <c r="D24" s="8" t="s">
        <v>43</v>
      </c>
      <c r="E24" s="8" t="s">
        <v>25</v>
      </c>
      <c r="F24" s="8"/>
      <c r="G24" s="8" t="s">
        <v>24</v>
      </c>
      <c r="H24" s="8" t="s">
        <v>43</v>
      </c>
      <c r="I24" s="8" t="s">
        <v>25</v>
      </c>
      <c r="L24" s="9" t="s">
        <v>37</v>
      </c>
      <c r="N24" s="21" t="s">
        <v>40</v>
      </c>
      <c r="P24" s="21" t="s">
        <v>41</v>
      </c>
    </row>
    <row r="25" spans="2:16" x14ac:dyDescent="0.25">
      <c r="B25" s="10" t="s">
        <v>14</v>
      </c>
      <c r="C25" s="1"/>
      <c r="D25" s="2"/>
      <c r="E25" s="3"/>
      <c r="F25" s="10" t="s">
        <v>14</v>
      </c>
      <c r="G25" s="1"/>
      <c r="H25" s="4"/>
      <c r="I25" s="5"/>
      <c r="L25" s="9" t="str">
        <f>CONCATENATE(D25,H25)</f>
        <v/>
      </c>
      <c r="N25" s="22" t="s">
        <v>38</v>
      </c>
      <c r="P25" s="22" t="s">
        <v>38</v>
      </c>
    </row>
    <row r="26" spans="2:16" ht="15.75" thickBot="1" x14ac:dyDescent="0.3">
      <c r="B26" s="10" t="s">
        <v>15</v>
      </c>
      <c r="C26" s="1"/>
      <c r="D26" s="2"/>
      <c r="E26" s="3"/>
      <c r="F26" s="10" t="s">
        <v>15</v>
      </c>
      <c r="G26" s="1"/>
      <c r="H26" s="4"/>
      <c r="I26" s="5"/>
      <c r="L26" s="11" t="str">
        <f t="shared" ref="L26:L33" si="0">CONCATENATE(D26,H26)</f>
        <v/>
      </c>
      <c r="N26" s="22" t="s">
        <v>42</v>
      </c>
      <c r="P26" s="23" t="s">
        <v>39</v>
      </c>
    </row>
    <row r="27" spans="2:16" ht="15.75" thickBot="1" x14ac:dyDescent="0.3">
      <c r="B27" s="10" t="s">
        <v>16</v>
      </c>
      <c r="C27" s="1"/>
      <c r="D27" s="2"/>
      <c r="E27" s="3"/>
      <c r="F27" s="10" t="s">
        <v>16</v>
      </c>
      <c r="G27" s="1"/>
      <c r="H27" s="4"/>
      <c r="I27" s="5"/>
      <c r="L27" s="11" t="str">
        <f t="shared" si="0"/>
        <v/>
      </c>
      <c r="N27" s="23" t="s">
        <v>39</v>
      </c>
    </row>
    <row r="28" spans="2:16" x14ac:dyDescent="0.25">
      <c r="B28" s="10" t="s">
        <v>17</v>
      </c>
      <c r="C28" s="1"/>
      <c r="D28" s="2"/>
      <c r="E28" s="3"/>
      <c r="F28" s="10" t="s">
        <v>17</v>
      </c>
      <c r="G28" s="1"/>
      <c r="H28" s="4"/>
      <c r="I28" s="5"/>
      <c r="L28" s="11" t="str">
        <f t="shared" si="0"/>
        <v/>
      </c>
    </row>
    <row r="29" spans="2:16" x14ac:dyDescent="0.25">
      <c r="B29" s="10" t="s">
        <v>18</v>
      </c>
      <c r="C29" s="1"/>
      <c r="D29" s="2"/>
      <c r="E29" s="3"/>
      <c r="F29" s="10" t="s">
        <v>18</v>
      </c>
      <c r="G29" s="1"/>
      <c r="H29" s="4"/>
      <c r="I29" s="5"/>
      <c r="L29" s="11" t="str">
        <f t="shared" si="0"/>
        <v/>
      </c>
    </row>
    <row r="30" spans="2:16" x14ac:dyDescent="0.25">
      <c r="B30" s="10" t="s">
        <v>19</v>
      </c>
      <c r="C30" s="1"/>
      <c r="D30" s="2"/>
      <c r="E30" s="3"/>
      <c r="F30" s="10" t="s">
        <v>19</v>
      </c>
      <c r="G30" s="1"/>
      <c r="H30" s="4"/>
      <c r="I30" s="5"/>
      <c r="L30" s="11" t="str">
        <f t="shared" si="0"/>
        <v/>
      </c>
    </row>
    <row r="31" spans="2:16" x14ac:dyDescent="0.25">
      <c r="B31" s="10" t="s">
        <v>20</v>
      </c>
      <c r="C31" s="1"/>
      <c r="D31" s="2"/>
      <c r="E31" s="3"/>
      <c r="F31" s="10" t="s">
        <v>20</v>
      </c>
      <c r="G31" s="1"/>
      <c r="H31" s="4"/>
      <c r="I31" s="5"/>
      <c r="L31" s="11" t="str">
        <f t="shared" si="0"/>
        <v/>
      </c>
    </row>
    <row r="32" spans="2:16" x14ac:dyDescent="0.25">
      <c r="B32" s="10" t="s">
        <v>21</v>
      </c>
      <c r="C32" s="1"/>
      <c r="D32" s="2"/>
      <c r="E32" s="3"/>
      <c r="F32" s="10" t="s">
        <v>21</v>
      </c>
      <c r="G32" s="1"/>
      <c r="H32" s="4"/>
      <c r="I32" s="5"/>
      <c r="L32" s="11" t="str">
        <f t="shared" si="0"/>
        <v/>
      </c>
    </row>
    <row r="33" spans="2:12" ht="15.75" thickBot="1" x14ac:dyDescent="0.3">
      <c r="B33" s="10" t="s">
        <v>22</v>
      </c>
      <c r="C33" s="1"/>
      <c r="D33" s="2"/>
      <c r="E33" s="3"/>
      <c r="F33" s="10" t="s">
        <v>22</v>
      </c>
      <c r="G33" s="1"/>
      <c r="H33" s="4"/>
      <c r="I33" s="5"/>
      <c r="L33" s="12" t="str">
        <f t="shared" si="0"/>
        <v/>
      </c>
    </row>
    <row r="34" spans="2:12" x14ac:dyDescent="0.25">
      <c r="B34" s="13" t="s">
        <v>23</v>
      </c>
      <c r="C34" s="14">
        <f>SUM(C25:C33)</f>
        <v>0</v>
      </c>
      <c r="D34" s="15"/>
      <c r="E34" s="16"/>
      <c r="F34" s="13" t="s">
        <v>23</v>
      </c>
      <c r="G34" s="14">
        <f>SUM(G25:G33)</f>
        <v>0</v>
      </c>
      <c r="H34" s="17"/>
      <c r="I34" s="17"/>
    </row>
    <row r="35" spans="2:12" ht="14.45" customHeight="1" x14ac:dyDescent="0.25">
      <c r="B35" s="44" t="s">
        <v>26</v>
      </c>
      <c r="C35" s="45"/>
      <c r="D35" s="45"/>
      <c r="E35" s="45"/>
      <c r="F35" s="45"/>
      <c r="G35" s="46"/>
      <c r="H35" s="47">
        <f>C34-G34</f>
        <v>0</v>
      </c>
      <c r="I35" s="48"/>
    </row>
    <row r="36" spans="2:12" x14ac:dyDescent="0.25">
      <c r="B36" s="44" t="s">
        <v>27</v>
      </c>
      <c r="C36" s="45"/>
      <c r="D36" s="45"/>
      <c r="E36" s="45"/>
      <c r="F36" s="45"/>
      <c r="G36" s="46"/>
      <c r="H36" s="49">
        <f>IF(AND(H35&lt;=129,H35&gt;=0), 80, "Does Not Qualify")</f>
        <v>80</v>
      </c>
      <c r="I36" s="50"/>
    </row>
    <row r="37" spans="2:12" ht="14.45" customHeight="1" x14ac:dyDescent="0.25">
      <c r="B37" s="44" t="s">
        <v>36</v>
      </c>
      <c r="C37" s="45"/>
      <c r="D37" s="45"/>
      <c r="E37" s="45"/>
      <c r="F37" s="45"/>
      <c r="G37" s="46"/>
      <c r="H37" s="49">
        <f>IF(OR(COUNTIF(L25:L33, "NoYes"), COUNTIF(L25:L33, "Yes, End-of-LifeYes")), 3000, 0)</f>
        <v>0</v>
      </c>
      <c r="I37" s="50"/>
    </row>
    <row r="38" spans="2:12" ht="16.149999999999999" customHeight="1" thickBot="1" x14ac:dyDescent="0.3">
      <c r="B38" s="24" t="s">
        <v>2</v>
      </c>
      <c r="C38" s="25"/>
      <c r="D38" s="25"/>
      <c r="E38" s="25"/>
      <c r="F38" s="25"/>
      <c r="G38" s="26"/>
      <c r="H38" s="27">
        <f>IFERROR(H35*H36+H37,0)</f>
        <v>0</v>
      </c>
      <c r="I38" s="28"/>
    </row>
    <row r="40" spans="2:12" x14ac:dyDescent="0.25">
      <c r="B40" s="30" t="s">
        <v>0</v>
      </c>
      <c r="C40" s="30"/>
      <c r="D40" s="30"/>
      <c r="E40" s="30"/>
      <c r="F40" s="30"/>
      <c r="G40" s="30"/>
      <c r="H40" s="30"/>
      <c r="I40" s="30"/>
    </row>
    <row r="41" spans="2:12" x14ac:dyDescent="0.25">
      <c r="B41" s="29" t="s">
        <v>46</v>
      </c>
      <c r="C41" s="29"/>
      <c r="D41" s="29"/>
      <c r="E41" s="29"/>
      <c r="F41" s="29"/>
      <c r="G41" s="29"/>
      <c r="H41" s="29"/>
      <c r="I41" s="29"/>
    </row>
    <row r="42" spans="2:12" x14ac:dyDescent="0.25">
      <c r="B42" s="29" t="s">
        <v>28</v>
      </c>
      <c r="C42" s="29"/>
      <c r="D42" s="29"/>
      <c r="E42" s="29"/>
      <c r="F42" s="29"/>
      <c r="G42" s="29"/>
      <c r="H42" s="29"/>
      <c r="I42" s="29"/>
    </row>
    <row r="43" spans="2:12" x14ac:dyDescent="0.25">
      <c r="B43" s="29" t="s">
        <v>49</v>
      </c>
      <c r="C43" s="29"/>
      <c r="D43" s="29"/>
      <c r="E43" s="29"/>
      <c r="F43" s="29"/>
      <c r="G43" s="29"/>
      <c r="H43" s="29"/>
      <c r="I43" s="29"/>
    </row>
    <row r="44" spans="2:12" ht="28.9" customHeight="1" x14ac:dyDescent="0.25">
      <c r="B44" s="29" t="s">
        <v>30</v>
      </c>
      <c r="C44" s="29"/>
      <c r="D44" s="29"/>
      <c r="E44" s="29"/>
      <c r="F44" s="29"/>
      <c r="G44" s="29"/>
      <c r="H44" s="29"/>
      <c r="I44" s="29"/>
    </row>
    <row r="45" spans="2:12" ht="28.9" customHeight="1" x14ac:dyDescent="0.25">
      <c r="B45" s="29" t="s">
        <v>29</v>
      </c>
      <c r="C45" s="29"/>
      <c r="D45" s="29"/>
      <c r="E45" s="29"/>
      <c r="F45" s="29"/>
      <c r="G45" s="29"/>
      <c r="H45" s="29"/>
      <c r="I45" s="29"/>
    </row>
    <row r="46" spans="2:12" x14ac:dyDescent="0.25">
      <c r="B46" s="29" t="s">
        <v>45</v>
      </c>
      <c r="C46" s="29"/>
      <c r="D46" s="29"/>
      <c r="E46" s="29"/>
      <c r="F46" s="29"/>
      <c r="G46" s="29"/>
      <c r="H46" s="29"/>
      <c r="I46" s="29"/>
    </row>
    <row r="47" spans="2:12" x14ac:dyDescent="0.25">
      <c r="B47" s="29" t="s">
        <v>44</v>
      </c>
      <c r="C47" s="29"/>
      <c r="D47" s="29"/>
      <c r="E47" s="29"/>
      <c r="F47" s="29"/>
      <c r="G47" s="29"/>
      <c r="H47" s="29"/>
      <c r="I47" s="29"/>
    </row>
    <row r="48" spans="2:12" x14ac:dyDescent="0.25">
      <c r="B48" s="29" t="s">
        <v>50</v>
      </c>
      <c r="C48" s="29"/>
      <c r="D48" s="29"/>
      <c r="E48" s="29"/>
      <c r="F48" s="29"/>
      <c r="G48" s="29"/>
      <c r="H48" s="29"/>
      <c r="I48" s="29"/>
    </row>
    <row r="49" spans="2:12" x14ac:dyDescent="0.25">
      <c r="B49" s="51"/>
      <c r="C49" s="51"/>
      <c r="D49" s="51"/>
      <c r="E49" s="51"/>
      <c r="F49" s="51"/>
      <c r="G49" s="51"/>
      <c r="H49" s="51"/>
      <c r="I49" s="51"/>
      <c r="L49" s="18"/>
    </row>
    <row r="50" spans="2:12" x14ac:dyDescent="0.25">
      <c r="B50" s="30" t="s">
        <v>3</v>
      </c>
      <c r="C50" s="30"/>
      <c r="D50" s="30"/>
      <c r="E50" s="30"/>
      <c r="F50" s="30"/>
      <c r="G50" s="30"/>
      <c r="H50" s="30"/>
      <c r="I50" s="30"/>
      <c r="L50" s="18"/>
    </row>
    <row r="51" spans="2:12" x14ac:dyDescent="0.25">
      <c r="B51" s="51" t="s">
        <v>4</v>
      </c>
      <c r="C51" s="51"/>
      <c r="D51" s="51"/>
      <c r="E51" s="51"/>
      <c r="F51" s="51"/>
      <c r="G51" s="51"/>
      <c r="H51" s="51"/>
      <c r="I51" s="51"/>
      <c r="L51" s="18"/>
    </row>
    <row r="52" spans="2:12" x14ac:dyDescent="0.25">
      <c r="B52" s="29" t="s">
        <v>31</v>
      </c>
      <c r="C52" s="29"/>
      <c r="D52" s="29"/>
      <c r="E52" s="29"/>
      <c r="F52" s="29"/>
      <c r="G52" s="29"/>
      <c r="H52" s="29"/>
      <c r="I52" s="29"/>
      <c r="L52" s="18"/>
    </row>
    <row r="53" spans="2:12" x14ac:dyDescent="0.25">
      <c r="B53" s="29" t="s">
        <v>32</v>
      </c>
      <c r="C53" s="29"/>
      <c r="D53" s="29"/>
      <c r="E53" s="29"/>
      <c r="F53" s="29"/>
      <c r="G53" s="29"/>
      <c r="H53" s="29"/>
      <c r="I53" s="29"/>
      <c r="L53" s="18"/>
    </row>
    <row r="54" spans="2:12" x14ac:dyDescent="0.25">
      <c r="B54" s="29" t="s">
        <v>47</v>
      </c>
      <c r="C54" s="29"/>
      <c r="D54" s="29"/>
      <c r="E54" s="29"/>
      <c r="F54" s="29"/>
      <c r="G54" s="29"/>
      <c r="H54" s="29"/>
      <c r="I54" s="29"/>
      <c r="L54" s="18"/>
    </row>
    <row r="55" spans="2:12" x14ac:dyDescent="0.25">
      <c r="B55" s="29" t="s">
        <v>48</v>
      </c>
      <c r="C55" s="29"/>
      <c r="D55" s="29"/>
      <c r="E55" s="29"/>
      <c r="F55" s="29"/>
      <c r="G55" s="29"/>
      <c r="H55" s="29"/>
      <c r="I55" s="29"/>
      <c r="L55" s="18"/>
    </row>
    <row r="56" spans="2:12" s="19" customFormat="1" x14ac:dyDescent="0.25">
      <c r="B56" s="20"/>
      <c r="C56" s="20"/>
      <c r="D56" s="20"/>
      <c r="E56" s="20"/>
      <c r="F56" s="20"/>
      <c r="G56" s="20"/>
      <c r="H56" s="20"/>
      <c r="I56" s="20"/>
    </row>
    <row r="57" spans="2:12" x14ac:dyDescent="0.25">
      <c r="B57" s="20"/>
      <c r="C57" s="20"/>
      <c r="D57" s="20"/>
      <c r="E57" s="20"/>
      <c r="F57" s="20"/>
      <c r="G57" s="20"/>
      <c r="H57" s="20"/>
      <c r="I57" s="20"/>
    </row>
  </sheetData>
  <sheetProtection algorithmName="SHA-512" hashValue="S2BClUv5LBeWU9YAmrdIcOQeKcapMZhg07LG4tN2hFPjEE22zvZ7w+a7SgkwRRYE5rb65riw1lO62vKjWS9Fmg==" saltValue="lRX9IBbEwIhNQjtd3j1XEg==" spinCount="100000" sheet="1" objects="1" scenarios="1" selectLockedCells="1"/>
  <mergeCells count="52">
    <mergeCell ref="C1:I4"/>
    <mergeCell ref="B1:B4"/>
    <mergeCell ref="C8:E8"/>
    <mergeCell ref="B12:I12"/>
    <mergeCell ref="B14:E14"/>
    <mergeCell ref="F14:I14"/>
    <mergeCell ref="B10:I10"/>
    <mergeCell ref="G6:I6"/>
    <mergeCell ref="C6:E6"/>
    <mergeCell ref="B13:E13"/>
    <mergeCell ref="F13:I13"/>
    <mergeCell ref="B44:I44"/>
    <mergeCell ref="B54:I54"/>
    <mergeCell ref="B55:I55"/>
    <mergeCell ref="B50:I50"/>
    <mergeCell ref="B51:I51"/>
    <mergeCell ref="B52:I52"/>
    <mergeCell ref="B53:I53"/>
    <mergeCell ref="B46:I46"/>
    <mergeCell ref="B47:I47"/>
    <mergeCell ref="B45:I45"/>
    <mergeCell ref="B49:I49"/>
    <mergeCell ref="B48:I48"/>
    <mergeCell ref="B35:G35"/>
    <mergeCell ref="B36:G36"/>
    <mergeCell ref="B37:G37"/>
    <mergeCell ref="H35:I35"/>
    <mergeCell ref="H36:I36"/>
    <mergeCell ref="H37:I37"/>
    <mergeCell ref="B23:E23"/>
    <mergeCell ref="F23:I23"/>
    <mergeCell ref="F17:I17"/>
    <mergeCell ref="F21:I21"/>
    <mergeCell ref="B20:E21"/>
    <mergeCell ref="B18:E18"/>
    <mergeCell ref="B19:E19"/>
    <mergeCell ref="B22:E22"/>
    <mergeCell ref="F18:I18"/>
    <mergeCell ref="F19:I19"/>
    <mergeCell ref="F20:I20"/>
    <mergeCell ref="F22:I22"/>
    <mergeCell ref="B15:E15"/>
    <mergeCell ref="F15:I15"/>
    <mergeCell ref="B16:E16"/>
    <mergeCell ref="F16:I16"/>
    <mergeCell ref="B17:E17"/>
    <mergeCell ref="B38:G38"/>
    <mergeCell ref="H38:I38"/>
    <mergeCell ref="B42:I42"/>
    <mergeCell ref="B43:I43"/>
    <mergeCell ref="B40:I40"/>
    <mergeCell ref="B41:I41"/>
  </mergeCells>
  <conditionalFormatting sqref="H36:I36">
    <cfRule type="containsText" dxfId="0" priority="1" operator="containsText" text="Does Not Qualify">
      <formula>NOT(ISERROR(SEARCH("Does Not Qualify",H36)))</formula>
    </cfRule>
  </conditionalFormatting>
  <dataValidations count="3">
    <dataValidation type="list" allowBlank="1" showInputMessage="1" showErrorMessage="1" sqref="D25:D33" xr:uid="{00000000-0002-0000-0000-000000000000}">
      <formula1>$N$25:$N$27</formula1>
    </dataValidation>
    <dataValidation type="list" allowBlank="1" showInputMessage="1" showErrorMessage="1" sqref="H25:H33" xr:uid="{00000000-0002-0000-0000-000001000000}">
      <formula1>$P$25:$P$26</formula1>
    </dataValidation>
    <dataValidation type="custom" allowBlank="1" showInputMessage="1" showErrorMessage="1" error="Only one decimal place allowed" sqref="C25:C33 G25:G33" xr:uid="{00000000-0002-0000-0000-000002000000}">
      <formula1>MOD(C25*10,1)=0</formula1>
    </dataValidation>
  </dataValidations>
  <pageMargins left="0.7" right="0.7" top="0.75" bottom="0.75" header="0.3" footer="0.3"/>
  <pageSetup scale="9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43LzIvMjAxOCAxMTo1ODowNiBQTTwvRGF0ZVRpbWU+PExhYmVsU3RyaW5nPlVucmVzdHJpY3RlZ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770C3E6A-3C21-40D8-9E7E-A75CF97A225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5B571BC-0B95-4204-BE9C-75F416B7238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Unrestricted</dc:subject>
  <dc:creator>Ngo, Vinh-Phong N.</dc:creator>
  <cp:lastModifiedBy>Lacaden, Eileen D. [US-US]</cp:lastModifiedBy>
  <cp:lastPrinted>2018-06-14T21:56:19Z</cp:lastPrinted>
  <dcterms:created xsi:type="dcterms:W3CDTF">2017-06-19T21:18:32Z</dcterms:created>
  <dcterms:modified xsi:type="dcterms:W3CDTF">2023-06-27T20:20:23Z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98588048-c3b6-4c9d-9887-e72a3323a1bc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{770C3E6A-3C21-40D8-9E7E-A75CF97A225C}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2022-06-21T03:01:53Z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c44f6a8e-8c57-4c46-b52d-34d3b66a333f</vt:lpwstr>
  </property>
  <property fmtid="{D5CDD505-2E9C-101B-9397-08002B2CF9AE}" pid="14" name="MSIP_Label_c968a81f-7ed4-4faa-9408-9652e001dd96_ContentBits">
    <vt:lpwstr>0</vt:lpwstr>
  </property>
</Properties>
</file>